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12"/>
  <workbookPr/>
  <mc:AlternateContent xmlns:mc="http://schemas.openxmlformats.org/markup-compatibility/2006">
    <mc:Choice Requires="x15">
      <x15ac:absPath xmlns:x15ac="http://schemas.microsoft.com/office/spreadsheetml/2010/11/ac" url="/Users/dorianbachmann/Desktop/"/>
    </mc:Choice>
  </mc:AlternateContent>
  <xr:revisionPtr revIDLastSave="0" documentId="13_ncr:1_{6A99BC49-003C-9144-9B0F-3065EB02BCC4}" xr6:coauthVersionLast="43" xr6:coauthVersionMax="43" xr10:uidLastSave="{00000000-0000-0000-0000-000000000000}"/>
  <bookViews>
    <workbookView xWindow="0" yWindow="460" windowWidth="28800" windowHeight="16060" xr2:uid="{00000000-000D-0000-FFFF-FFFF00000000}"/>
  </bookViews>
  <sheets>
    <sheet name="A - Instruções" sheetId="3" r:id="rId1"/>
    <sheet name="B - Cálculo anual" sheetId="1" r:id="rId2"/>
  </sheets>
  <definedNames>
    <definedName name="_xlnm.Print_Area" localSheetId="0">'A - Instruções'!$B$2:$S$42</definedName>
    <definedName name="_xlnm.Print_Area" localSheetId="1">'B - Cálculo anual'!$B$2:$S$119</definedName>
    <definedName name="_xlnm.Print_Titles" localSheetId="1">'B - Cálculo anual'!$2:$8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1" i="1" l="1"/>
  <c r="V117" i="1"/>
  <c r="AA96" i="1"/>
  <c r="V112" i="1"/>
  <c r="V110" i="1"/>
  <c r="AA94" i="1"/>
  <c r="J98" i="1"/>
  <c r="V88" i="1"/>
  <c r="AA81" i="1"/>
  <c r="J71" i="1"/>
  <c r="V90" i="1"/>
  <c r="AA77" i="1"/>
  <c r="J94" i="1"/>
  <c r="V108" i="1"/>
  <c r="AA92" i="1"/>
  <c r="J75" i="1"/>
  <c r="AA75" i="1"/>
  <c r="J69" i="1"/>
  <c r="V86" i="1"/>
  <c r="AA73" i="1"/>
  <c r="J73" i="1"/>
  <c r="J29" i="1"/>
  <c r="V119" i="1"/>
  <c r="W119" i="1"/>
  <c r="V114" i="1"/>
  <c r="AA98" i="1"/>
  <c r="V92" i="1"/>
  <c r="AA79" i="1"/>
  <c r="AM5" i="1"/>
  <c r="V106" i="1"/>
  <c r="AA88" i="1"/>
  <c r="J92" i="1"/>
  <c r="AA100" i="1"/>
  <c r="J102" i="1"/>
  <c r="AM54" i="1"/>
  <c r="AK49" i="1"/>
  <c r="AA86" i="1"/>
  <c r="J100" i="1"/>
  <c r="J77" i="1"/>
  <c r="J96" i="1"/>
  <c r="AM53" i="1"/>
  <c r="AM51" i="1"/>
  <c r="AK50" i="1"/>
  <c r="AA108" i="1"/>
  <c r="AA104" i="1"/>
  <c r="AA110" i="1"/>
  <c r="AA106" i="1"/>
  <c r="AA102" i="1"/>
  <c r="AM52" i="1"/>
  <c r="J90" i="1"/>
  <c r="J88" i="1"/>
  <c r="J81" i="1"/>
  <c r="J86" i="1"/>
  <c r="J83" i="1"/>
  <c r="AK47" i="1"/>
  <c r="AK46" i="1"/>
  <c r="AK4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Cristiane</author>
    <author>Dorian L. Bachmann</author>
    <author>Dorian Bachmann</author>
  </authors>
  <commentList>
    <comment ref="J14" authorId="0" shapeId="0" xr:uid="{00000000-0006-0000-0100-000001000000}">
      <text>
        <r>
          <rPr>
            <b/>
            <sz val="10"/>
            <color rgb="FF000000"/>
            <rFont val="Tahoma"/>
            <family val="2"/>
          </rPr>
          <t>Anotar o nome da empresa ou unidade.</t>
        </r>
      </text>
    </comment>
    <comment ref="J16" authorId="0" shapeId="0" xr:uid="{00000000-0006-0000-0100-000002000000}">
      <text>
        <r>
          <rPr>
            <b/>
            <sz val="10"/>
            <color rgb="FF000000"/>
            <rFont val="Tahoma"/>
            <family val="2"/>
          </rPr>
          <t xml:space="preserve">Anotar o período (ano) a que se refere o cálculo.
</t>
        </r>
      </text>
    </comment>
    <comment ref="J21" authorId="1" shapeId="0" xr:uid="{00000000-0006-0000-0100-000003000000}">
      <text>
        <r>
          <rPr>
            <b/>
            <sz val="10"/>
            <color rgb="FF000000"/>
            <rFont val="Tahoma"/>
            <family val="2"/>
          </rPr>
          <t>Anotar a soma das horas trabalhadas de janeiro a dezembro de todos os empregados nos horários previstos no contrato de trabalho, no ano. Não incluir as horas extras nem o tempo em treinamento fora do expediente.</t>
        </r>
      </text>
    </comment>
    <comment ref="J23" authorId="0" shapeId="0" xr:uid="{00000000-0006-0000-0100-000004000000}">
      <text>
        <r>
          <rPr>
            <b/>
            <sz val="10"/>
            <color indexed="81"/>
            <rFont val="Tahoma"/>
            <family val="2"/>
          </rPr>
          <t>Anotar o número total de horas extras pagas no ano. Em horas, não reais.</t>
        </r>
      </text>
    </comment>
    <comment ref="J25" authorId="0" shapeId="0" xr:uid="{00000000-0006-0000-0100-000005000000}">
      <text>
        <r>
          <rPr>
            <b/>
            <sz val="10"/>
            <color indexed="81"/>
            <rFont val="Tahoma"/>
            <family val="2"/>
          </rPr>
          <t>Anotar o tempo total de treinamento (dentro ou fora do expediente), em horas, no ano.</t>
        </r>
      </text>
    </comment>
    <comment ref="J27" authorId="0" shapeId="0" xr:uid="{00000000-0006-0000-0100-000006000000}">
      <text>
        <r>
          <rPr>
            <b/>
            <sz val="10"/>
            <color indexed="81"/>
            <rFont val="Tahoma"/>
            <family val="2"/>
          </rPr>
          <t>Anotar o  total de horas de trabalho perdido por afastamentos médicos, causados por doencas ocupacionais ou não, e por acidentes do trabalho, no ano.
NOTA: No caso de afastamentos longos, incluir apenas os primeiros 15 dias; os demais são cobertos pelo auxílio-doença, nos termos da lei nº 8.213.</t>
        </r>
      </text>
    </comment>
    <comment ref="J29" authorId="0" shapeId="0" xr:uid="{00000000-0006-0000-0100-000007000000}">
      <text>
        <r>
          <rPr>
            <b/>
            <sz val="10"/>
            <color indexed="81"/>
            <rFont val="Tahoma"/>
            <family val="2"/>
          </rPr>
          <t>Valor calculado.
Corresponde a diferenca entre o "Tempo total perdido por ausências" e as "Ausências por doenças e acidentes".</t>
        </r>
      </text>
    </comment>
    <comment ref="J31" authorId="0" shapeId="0" xr:uid="{00000000-0006-0000-0100-000008000000}">
      <text>
        <r>
          <rPr>
            <b/>
            <sz val="10"/>
            <color rgb="FF000000"/>
            <rFont val="Tahoma"/>
            <family val="2"/>
          </rPr>
          <t xml:space="preserve">Anotar o total de horas perdidas por ausências (faltas, atrasos, saídas antecipadas, justificadas ou não) dos empregados, no ano. Inclui todo tipo de ausência, inclusive as legais e as concedidas de forma espontânea pela empresa.
</t>
        </r>
        <r>
          <rPr>
            <b/>
            <sz val="10"/>
            <color rgb="FF000000"/>
            <rFont val="Tahoma"/>
            <family val="2"/>
          </rPr>
          <t xml:space="preserve">
</t>
        </r>
        <r>
          <rPr>
            <b/>
            <sz val="10"/>
            <color rgb="FF000000"/>
            <rFont val="Tahoma"/>
            <family val="2"/>
          </rPr>
          <t>NOTA: Incluir também as ausências por doenças, acidentes e outras razões médicas fornecidas anteriormente.</t>
        </r>
      </text>
    </comment>
    <comment ref="J33" authorId="0" shapeId="0" xr:uid="{00000000-0006-0000-0100-000009000000}">
      <text>
        <r>
          <rPr>
            <b/>
            <sz val="10"/>
            <color rgb="FF000000"/>
            <rFont val="Tahoma"/>
            <family val="2"/>
          </rPr>
          <t>Anotar o número de empregados (efetivo próprio) da organização no último dia do ano anterior.</t>
        </r>
      </text>
    </comment>
    <comment ref="J35" authorId="0" shapeId="0" xr:uid="{00000000-0006-0000-0100-00000A000000}">
      <text>
        <r>
          <rPr>
            <b/>
            <sz val="10"/>
            <color rgb="FF000000"/>
            <rFont val="Tahoma"/>
            <family val="2"/>
          </rPr>
          <t>Anotar o número total de empregados admitidos no ano.</t>
        </r>
      </text>
    </comment>
    <comment ref="J37" authorId="0" shapeId="0" xr:uid="{00000000-0006-0000-0100-00000B000000}">
      <text>
        <r>
          <rPr>
            <b/>
            <sz val="10"/>
            <color rgb="FF000000"/>
            <rFont val="Tahoma"/>
            <family val="2"/>
          </rPr>
          <t xml:space="preserve">Anotar o número total de empregados desligados (tanto por iniciativa da organização como por iniciativa dos empregados) no ano, incluindo as saídas por óbito e aposentadoria, apenas dos postos de trabalho que serão mantidos, ou seja, nos quais haverá reposição.
</t>
        </r>
        <r>
          <rPr>
            <b/>
            <sz val="10"/>
            <color rgb="FF000000"/>
            <rFont val="Tahoma"/>
            <family val="2"/>
          </rPr>
          <t xml:space="preserve">
</t>
        </r>
        <r>
          <rPr>
            <b/>
            <sz val="10"/>
            <color rgb="FF000000"/>
            <rFont val="Tahoma"/>
            <family val="2"/>
          </rPr>
          <t xml:space="preserve">Nota: Admissões e demissões em massa, decorrentes de fatores econômicos mais amplos, como adoção de mais um turno de trabalho ou fechamento de fábrica, não devem ser incluídas.
</t>
        </r>
      </text>
    </comment>
    <comment ref="J39" authorId="2" shapeId="0" xr:uid="{00000000-0006-0000-0100-00000C000000}">
      <text>
        <r>
          <rPr>
            <b/>
            <sz val="11"/>
            <color indexed="81"/>
            <rFont val="Cambria"/>
            <family val="1"/>
          </rPr>
          <t xml:space="preserve">Anotar o número total de deesligamentos a pedido dos empregados no ano.
</t>
        </r>
      </text>
    </comment>
    <comment ref="J41" authorId="0" shapeId="0" xr:uid="{00000000-0006-0000-0100-00000D000000}">
      <text>
        <r>
          <rPr>
            <b/>
            <sz val="10"/>
            <color indexed="81"/>
            <rFont val="Tahoma"/>
            <family val="2"/>
          </rPr>
          <t>Valor calculado. Corresponde ao número de empregados (efetivo próprio) da organização no último dia do ano.</t>
        </r>
      </text>
    </comment>
    <comment ref="J43" authorId="0" shapeId="0" xr:uid="{00000000-0006-0000-0100-00000E000000}">
      <text>
        <r>
          <rPr>
            <b/>
            <sz val="10"/>
            <color rgb="FF000000"/>
            <rFont val="Tahoma"/>
            <family val="2"/>
          </rPr>
          <t>Anotar o número de mulheres no grupo de empregados (efetivo próprio), no final do ano.</t>
        </r>
      </text>
    </comment>
    <comment ref="J45" authorId="0" shapeId="0" xr:uid="{00000000-0006-0000-0100-00000F000000}">
      <text>
        <r>
          <rPr>
            <b/>
            <sz val="10"/>
            <color indexed="81"/>
            <rFont val="Tahoma"/>
            <family val="2"/>
          </rPr>
          <t>Anotar o número de empregados vinculados às empresas prestadoras de serviços para a execução de atividades de caráter permanente nas instalações da organização, no final do ano.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7" authorId="0" shapeId="0" xr:uid="{00000000-0006-0000-0100-000010000000}">
      <text>
        <r>
          <rPr>
            <b/>
            <sz val="10"/>
            <color indexed="81"/>
            <rFont val="Tahoma"/>
            <family val="2"/>
          </rPr>
          <t>Anotar o número total de empregados sem ensino fundamental no final do ano.</t>
        </r>
      </text>
    </comment>
    <comment ref="J49" authorId="0" shapeId="0" xr:uid="{00000000-0006-0000-0100-000011000000}">
      <text>
        <r>
          <rPr>
            <b/>
            <sz val="10"/>
            <color indexed="81"/>
            <rFont val="Tahoma"/>
            <family val="2"/>
          </rPr>
          <t>Anotar o número total de empregados com apenas ensino fundamental no final do ano.</t>
        </r>
      </text>
    </comment>
    <comment ref="J51" authorId="0" shapeId="0" xr:uid="{00000000-0006-0000-0100-000012000000}">
      <text>
        <r>
          <rPr>
            <b/>
            <sz val="10"/>
            <color rgb="FF000000"/>
            <rFont val="Tahoma"/>
            <family val="2"/>
          </rPr>
          <t>Anotar o número total de empregados com apenas ensino médio (incluindo cursos técnicos) no final do ano.</t>
        </r>
      </text>
    </comment>
    <comment ref="J53" authorId="0" shapeId="0" xr:uid="{00000000-0006-0000-0100-000013000000}">
      <text>
        <r>
          <rPr>
            <b/>
            <sz val="10"/>
            <color indexed="81"/>
            <rFont val="Tahoma"/>
            <family val="2"/>
          </rPr>
          <t>Anotar o número total de empregados com apenas ensino superior (incluindo tecnólogos) no final do ano.</t>
        </r>
      </text>
    </comment>
    <comment ref="J55" authorId="0" shapeId="0" xr:uid="{00000000-0006-0000-0100-000014000000}">
      <text>
        <r>
          <rPr>
            <b/>
            <sz val="10"/>
            <color indexed="81"/>
            <rFont val="Tahoma"/>
            <family val="2"/>
          </rPr>
          <t>Anotar o número total de empregados com pós-graduação (especialização, mestrado ou doutorado) no final do ano.</t>
        </r>
      </text>
    </comment>
    <comment ref="J57" authorId="0" shapeId="0" xr:uid="{00000000-0006-0000-0100-000015000000}">
      <text>
        <r>
          <rPr>
            <b/>
            <sz val="10"/>
            <color rgb="FF000000"/>
            <rFont val="Tahoma"/>
            <family val="2"/>
          </rPr>
          <t>Número total de empregados existente em dezembro que recebeu algum tipo de remuneração variável no ano. Exemplos de remuneração variável: participação nos lucros, bônus, premiação por vendas, comissões, prêmios, de reconhecimento e outras associadas ao desempenho da organização, da unidade ou individual.</t>
        </r>
      </text>
    </comment>
    <comment ref="J59" authorId="0" shapeId="0" xr:uid="{00000000-0006-0000-0100-000016000000}">
      <text>
        <r>
          <rPr>
            <b/>
            <sz val="10"/>
            <color rgb="FF000000"/>
            <rFont val="Tahoma"/>
            <family val="2"/>
          </rPr>
          <t>Anotar o número total de empregados desligados no ano (tanto por iniciativa da organização como por iniciativa dos empregados), até 90 dias da data da admissão.</t>
        </r>
      </text>
    </comment>
    <comment ref="J61" authorId="0" shapeId="0" xr:uid="{00000000-0006-0000-0100-000017000000}">
      <text>
        <r>
          <rPr>
            <b/>
            <sz val="10"/>
            <color indexed="81"/>
            <rFont val="Tahoma"/>
            <family val="2"/>
          </rPr>
          <t>Anotar o número de acidentados com afastamento, no ano.</t>
        </r>
      </text>
    </comment>
  </commentList>
</comments>
</file>

<file path=xl/sharedStrings.xml><?xml version="1.0" encoding="utf-8"?>
<sst xmlns="http://schemas.openxmlformats.org/spreadsheetml/2006/main" count="178" uniqueCount="131">
  <si>
    <t>Soma de empregados com info de escolaridade</t>
  </si>
  <si>
    <t>acidentes / milhão de horas trabalhadas</t>
    <phoneticPr fontId="19" type="noConversion"/>
  </si>
  <si>
    <t>Empregados desligados até 90 dias após a admissão</t>
    <phoneticPr fontId="19" type="noConversion"/>
  </si>
  <si>
    <t xml:space="preserve">Número de empregados sem Ensino Fundamental </t>
    <phoneticPr fontId="19" type="noConversion"/>
  </si>
  <si>
    <t>Escol0</t>
    <phoneticPr fontId="19" type="noConversion"/>
  </si>
  <si>
    <t>Escol1</t>
    <phoneticPr fontId="19" type="noConversion"/>
  </si>
  <si>
    <t>Escol2</t>
    <phoneticPr fontId="19" type="noConversion"/>
  </si>
  <si>
    <t>Escol3</t>
    <phoneticPr fontId="19" type="noConversion"/>
  </si>
  <si>
    <t>Escol4</t>
    <phoneticPr fontId="19" type="noConversion"/>
  </si>
  <si>
    <t>Horas extras pagas</t>
    <phoneticPr fontId="19" type="noConversion"/>
  </si>
  <si>
    <t>Escolaridade</t>
    <phoneticPr fontId="19" type="noConversion"/>
  </si>
  <si>
    <t>Absenteísmo Médico</t>
    <phoneticPr fontId="19" type="noConversion"/>
  </si>
  <si>
    <t>Percentual de Mulheres</t>
  </si>
  <si>
    <t xml:space="preserve">Razão social </t>
  </si>
  <si>
    <t>IDENTIFICAÇÃO DA EMPRESA</t>
  </si>
  <si>
    <t>Indústria</t>
  </si>
  <si>
    <t>Serviço</t>
  </si>
  <si>
    <t>Administração Pública</t>
  </si>
  <si>
    <t>OBSERVAÇÕES</t>
  </si>
  <si>
    <t>abs.</t>
  </si>
  <si>
    <t>Treinamento</t>
  </si>
  <si>
    <t xml:space="preserve">s/ ens. Fund. </t>
  </si>
  <si>
    <t xml:space="preserve">c/ ens. Fund. </t>
  </si>
  <si>
    <t>c/ ens. Sup.</t>
  </si>
  <si>
    <t>c/ ens. Médio</t>
  </si>
  <si>
    <t>c/ Pós-Grad.</t>
  </si>
  <si>
    <t>Terceirização</t>
  </si>
  <si>
    <t>Abs. Médico</t>
  </si>
  <si>
    <t>Ind. Retenção</t>
  </si>
  <si>
    <t>% Mulheres</t>
  </si>
  <si>
    <t>III - Resultados dos Indicadores *</t>
  </si>
  <si>
    <t>Porcentagem de mulheres</t>
  </si>
  <si>
    <t>Grau de terceirização</t>
  </si>
  <si>
    <t>Grau de escolaridade</t>
  </si>
  <si>
    <t>Índice de horas-extras</t>
  </si>
  <si>
    <t>Índice de rotatividade</t>
  </si>
  <si>
    <t>Com Ensino Médio</t>
  </si>
  <si>
    <t>Sem Ensino Fundamental</t>
  </si>
  <si>
    <t>Com Ensino Superior</t>
  </si>
  <si>
    <t>Com Pós-Graduação</t>
  </si>
  <si>
    <t>%</t>
  </si>
  <si>
    <t>Horas normais trabalhadas</t>
  </si>
  <si>
    <t>Ausências por doenças ou acidentes</t>
    <phoneticPr fontId="19" type="noConversion"/>
  </si>
  <si>
    <t>Rotatividade</t>
  </si>
  <si>
    <t>Outras ausências</t>
  </si>
  <si>
    <t>Tempo total perdido por ausências</t>
  </si>
  <si>
    <t>Horas extras</t>
  </si>
  <si>
    <t>Município</t>
  </si>
  <si>
    <t>horas</t>
  </si>
  <si>
    <t>pessoas</t>
  </si>
  <si>
    <t xml:space="preserve"> </t>
  </si>
  <si>
    <t>Tempo de treinamento</t>
  </si>
  <si>
    <t>Número de acidentados com afastamento</t>
  </si>
  <si>
    <t>Índice de Absenteísmo</t>
  </si>
  <si>
    <t>Índice de Treinamento</t>
  </si>
  <si>
    <t>Grau de Escolaridade</t>
  </si>
  <si>
    <t>Grau de Terceirização</t>
  </si>
  <si>
    <t>Afastamentos por Doença</t>
  </si>
  <si>
    <t>Índice de treinamento</t>
  </si>
  <si>
    <t>Afastamento por doença</t>
  </si>
  <si>
    <t>TFCA</t>
  </si>
  <si>
    <t>Índice de retenção</t>
  </si>
  <si>
    <t>Índice de Retenção (90 dias)</t>
  </si>
  <si>
    <t>Grau de Remuneração Variável</t>
  </si>
  <si>
    <t xml:space="preserve">                           Comércio:</t>
  </si>
  <si>
    <t>Cálculo de Indicadores de Recursos Humanos</t>
  </si>
  <si>
    <t>Período</t>
  </si>
  <si>
    <t>Empregados admitidos no ano</t>
  </si>
  <si>
    <t>Empregados desligados no ano</t>
  </si>
  <si>
    <t>Número de empregados no último dia do ano</t>
  </si>
  <si>
    <t>Número de mulheres no final do ano</t>
  </si>
  <si>
    <t>Número de terceirizados no final do ano</t>
  </si>
  <si>
    <t xml:space="preserve"> I - Identificação do cálculo</t>
  </si>
  <si>
    <t>Curso Indicadores de RH como Ferramenta de Gestão - Material complementar</t>
  </si>
  <si>
    <t>Nome da organização ou unidade</t>
  </si>
  <si>
    <t>Taxa de Frequência de Acidentes com Afastamento (TFCA)</t>
  </si>
  <si>
    <t>Índice de Horas extras</t>
  </si>
  <si>
    <t>Absenteísmo</t>
  </si>
  <si>
    <t>Orientações para o uso</t>
  </si>
  <si>
    <t>Linkedin</t>
  </si>
  <si>
    <t>Blog</t>
  </si>
  <si>
    <t></t>
  </si>
  <si>
    <t>Aba B - Para cálculo dos indicadores em base anual ou de um único período (bimestre, trimestre, semestre, etc.).</t>
  </si>
  <si>
    <t>1.</t>
  </si>
  <si>
    <t>2.</t>
  </si>
  <si>
    <t>Preencha apenas as células com fundo branco.</t>
  </si>
  <si>
    <t>3.</t>
  </si>
  <si>
    <t>Não há necessidade de preencher todos os campos, mas apenas aqueles necessários para o cálculo dos indicadores de interesse.</t>
  </si>
  <si>
    <t>4.</t>
  </si>
  <si>
    <t>5.</t>
  </si>
  <si>
    <t xml:space="preserve">Coloque o cursor sobre as células, para visualizar balões com orientações mais específicas sobre o conteúdo. </t>
  </si>
  <si>
    <t>6.</t>
  </si>
  <si>
    <t>Todas as informações de escolaridade devem ser referentes ao mesmo momento; por exemplo, final do ano.</t>
  </si>
  <si>
    <t>Outras informações</t>
  </si>
  <si>
    <t xml:space="preserve"> -</t>
  </si>
  <si>
    <t>Para dar flexibilidade na ordem de preenchimento do formulário, não são feitas verificações de consistência. É possível, por exemplo, fornecer um número de mulheres superior ao número de empregados. Portanto, o usuário deve observar criticamente os valores anotados e os resultados obtidos.</t>
  </si>
  <si>
    <t>O cálculo dos percentuais de escolaridade é feito com base apenas no número de empregados em que a escolaridade é fornecida.</t>
  </si>
  <si>
    <t>As metodologias de cálculo dos indicadores estão disponíveis no site da Bachmann &amp; Associados</t>
  </si>
  <si>
    <t>Em caso de dúvidas, ou para sugerir melhorias, nos contate pelo e-mail:</t>
  </si>
  <si>
    <t>indicadoresrh@bachmann.com.br</t>
  </si>
  <si>
    <t>Acompanhe nossos projetos e nossas dicas:</t>
  </si>
  <si>
    <t>Facebook</t>
  </si>
  <si>
    <t>www.facebook.com/BachmannAssociados</t>
  </si>
  <si>
    <t>O preenchimento do Bloco I (nome da empresa e período de referência) não é obrigatório, mas é útil quando for feita a impressão dos resultados.</t>
  </si>
  <si>
    <r>
      <t>I</t>
    </r>
    <r>
      <rPr>
        <b/>
        <sz val="14"/>
        <color indexed="9"/>
        <rFont val="Calibri"/>
        <family val="2"/>
      </rPr>
      <t xml:space="preserve">V - Observações  </t>
    </r>
    <r>
      <rPr>
        <b/>
        <sz val="12"/>
        <color indexed="9"/>
        <rFont val="Calibri"/>
        <family val="2"/>
      </rPr>
      <t>(Anotar quaisquer informações que devam ser incluídas para fins de documentação).</t>
    </r>
  </si>
  <si>
    <t>http://www.linkedin.com/company/bachmannassociados</t>
  </si>
  <si>
    <t>O formulário apresenta duas abas:</t>
  </si>
  <si>
    <t>Aba A - Orientações para o uso.</t>
  </si>
  <si>
    <t>Rotatividade voluntária</t>
  </si>
  <si>
    <t>Empregados que pediram demissão no ano</t>
  </si>
  <si>
    <t>DADOS 2018</t>
  </si>
  <si>
    <t>Número de empregados no último dia do ano anterior (2017)</t>
  </si>
  <si>
    <t>Número de empregados com Ensino Fundamental completo</t>
  </si>
  <si>
    <t>Número de empregados com Ensino Médio completo</t>
  </si>
  <si>
    <t>Número de empregados com Ensino Superior completo</t>
  </si>
  <si>
    <t>Número de empregados com Pós-Graduação completa</t>
  </si>
  <si>
    <t>Uso da Remuneração Variável</t>
  </si>
  <si>
    <t>https://www.indicadoresrh.com.br/benchmarking/?mnu=28&amp;id=70&amp;area=material</t>
  </si>
  <si>
    <t>URV</t>
  </si>
  <si>
    <t>II - Dados (Referentes ao ano inteiro)</t>
  </si>
  <si>
    <t>Número de empregados com remuneração variável</t>
  </si>
  <si>
    <t>© 2019 Bachmann &amp; Associados. Direitos reservados. Não está previamente autorizada a reprodução, cópia ou transcrição, parcial ou total, em qualquer meio, para fins comerciais ou de recebimento de vantagens diretas ou indiretas, sem a prévia autorização, por escrito, da Bachmann &amp; Associados (www.indicadoresrh.com.br).                                                                                                               Para esclarecimentos ou sugestões, contate 41 3324-5336 ou indicadoresrh@bachmann.com.br.</t>
  </si>
  <si>
    <t>rev. 200519</t>
  </si>
  <si>
    <t>http://blog.bachmann.com.br</t>
  </si>
  <si>
    <r>
      <t xml:space="preserve">©2019 Bachmann &amp; Associados. Direitos reservados. Não está previamente autorizada a reprodução, cópia ou transcrição, parcial ou total, em qualquer meio, para fins comerciais ou de recebimento de vantagens diretas ou indiretas, sem a prévia autorização, por escrito, da Bachmann &amp; Associados. Para esclarecimentos, contate 41 3324-5336 ou </t>
    </r>
    <r>
      <rPr>
        <u/>
        <sz val="16"/>
        <color indexed="8"/>
        <rFont val="Calibri"/>
        <family val="2"/>
      </rPr>
      <t>indicadoresrh@bachmann.com.br</t>
    </r>
    <r>
      <rPr>
        <sz val="16"/>
        <color indexed="8"/>
        <rFont val="Calibri"/>
        <family val="2"/>
      </rPr>
      <t>.</t>
    </r>
  </si>
  <si>
    <t>Com Ensino Fundamental completo</t>
  </si>
  <si>
    <t>Com Ensino Médio completo</t>
  </si>
  <si>
    <t>Com Ensino Superior completo</t>
  </si>
  <si>
    <t>Com Pós-graduação completa</t>
  </si>
  <si>
    <r>
      <t xml:space="preserve"> * - As metodologias de cálculo dos indicadores estão disponíveis no </t>
    </r>
    <r>
      <rPr>
        <i/>
        <sz val="12"/>
        <color theme="1"/>
        <rFont val="Calibri"/>
        <family val="2"/>
        <scheme val="minor"/>
      </rPr>
      <t>site</t>
    </r>
    <r>
      <rPr>
        <sz val="12"/>
        <color theme="1"/>
        <rFont val="Calibri"/>
        <family val="2"/>
        <scheme val="minor"/>
      </rPr>
      <t xml:space="preserve"> da Bachmann &amp; Associados (www.indicadoresrh.com.br)</t>
    </r>
  </si>
  <si>
    <t>rev. 270519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</si>
</sst>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indexed="58"/>
      <name val="Calibri"/>
      <family val="2"/>
    </font>
    <font>
      <u/>
      <sz val="11"/>
      <color indexed="12"/>
      <name val="Calibri"/>
      <family val="2"/>
    </font>
    <font>
      <b/>
      <sz val="10"/>
      <color indexed="81"/>
      <name val="Tahoma"/>
      <family val="2"/>
    </font>
    <font>
      <sz val="9"/>
      <color indexed="81"/>
      <name val="Tahoma"/>
      <family val="2"/>
    </font>
    <font>
      <b/>
      <sz val="11"/>
      <color indexed="8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Arial"/>
      <family val="2"/>
    </font>
    <font>
      <b/>
      <sz val="14"/>
      <color indexed="9"/>
      <name val="Calibri"/>
      <family val="2"/>
    </font>
    <font>
      <b/>
      <sz val="11"/>
      <color indexed="8"/>
      <name val="Arial"/>
      <family val="2"/>
    </font>
    <font>
      <b/>
      <sz val="14"/>
      <color indexed="9"/>
      <name val="Calibri"/>
      <family val="2"/>
    </font>
    <font>
      <b/>
      <sz val="12"/>
      <color indexed="8"/>
      <name val="Calibri"/>
      <family val="2"/>
    </font>
    <font>
      <b/>
      <sz val="11"/>
      <color indexed="9"/>
      <name val="Arial"/>
      <family val="2"/>
    </font>
    <font>
      <sz val="12"/>
      <color indexed="8"/>
      <name val="Calibri"/>
      <family val="2"/>
    </font>
    <font>
      <b/>
      <sz val="12"/>
      <name val="Calibri"/>
      <family val="2"/>
    </font>
    <font>
      <sz val="12"/>
      <color indexed="8"/>
      <name val="Arial"/>
      <family val="2"/>
    </font>
    <font>
      <sz val="8"/>
      <name val="Calibri"/>
      <family val="2"/>
    </font>
    <font>
      <sz val="11"/>
      <color indexed="10"/>
      <name val="Calibri"/>
      <family val="2"/>
    </font>
    <font>
      <sz val="12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i/>
      <sz val="22"/>
      <color indexed="8"/>
      <name val="Calibri"/>
      <family val="2"/>
    </font>
    <font>
      <b/>
      <sz val="22"/>
      <color indexed="8"/>
      <name val="Calibri"/>
      <family val="2"/>
    </font>
    <font>
      <b/>
      <sz val="12"/>
      <color indexed="9"/>
      <name val="Calibri"/>
      <family val="2"/>
    </font>
    <font>
      <b/>
      <sz val="12"/>
      <color indexed="8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color indexed="8"/>
      <name val="Calibri"/>
      <family val="2"/>
    </font>
    <font>
      <sz val="16"/>
      <color indexed="8"/>
      <name val="Calibri"/>
      <family val="2"/>
    </font>
    <font>
      <u/>
      <sz val="18"/>
      <color indexed="12"/>
      <name val="Calibri"/>
      <family val="2"/>
    </font>
    <font>
      <sz val="8"/>
      <name val="Calibri"/>
      <family val="2"/>
    </font>
    <font>
      <u/>
      <sz val="16"/>
      <color indexed="8"/>
      <name val="Calibri"/>
      <family val="2"/>
    </font>
    <font>
      <b/>
      <sz val="11"/>
      <color indexed="81"/>
      <name val="Cambria"/>
      <family val="1"/>
    </font>
    <font>
      <b/>
      <sz val="18"/>
      <color indexed="8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8"/>
      <color theme="1"/>
      <name val="Calibri"/>
      <family val="2"/>
    </font>
    <font>
      <sz val="14"/>
      <color theme="1"/>
      <name val="Wingdings"/>
      <charset val="2"/>
    </font>
    <font>
      <b/>
      <sz val="18"/>
      <color theme="1"/>
      <name val="Calibri"/>
      <family val="2"/>
    </font>
    <font>
      <b/>
      <sz val="22"/>
      <color theme="1"/>
      <name val="Calibri"/>
      <family val="2"/>
    </font>
    <font>
      <sz val="16"/>
      <color theme="1"/>
      <name val="Calibri"/>
      <family val="2"/>
    </font>
    <font>
      <u/>
      <sz val="14"/>
      <color indexed="12"/>
      <name val="Calibri"/>
      <family val="2"/>
    </font>
    <font>
      <sz val="12"/>
      <color theme="1"/>
      <name val="Calibri"/>
      <family val="2"/>
      <scheme val="minor"/>
    </font>
    <font>
      <b/>
      <sz val="10"/>
      <color rgb="FF000000"/>
      <name val="Tahoma"/>
      <family val="2"/>
    </font>
    <font>
      <i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336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5">
    <xf numFmtId="0" fontId="0" fillId="0" borderId="0" xfId="0"/>
    <xf numFmtId="0" fontId="0" fillId="2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/>
    <xf numFmtId="0" fontId="9" fillId="2" borderId="0" xfId="0" applyFont="1" applyFill="1"/>
    <xf numFmtId="0" fontId="21" fillId="2" borderId="0" xfId="0" applyFont="1" applyFill="1" applyAlignment="1">
      <alignment horizontal="justify"/>
    </xf>
    <xf numFmtId="0" fontId="0" fillId="3" borderId="4" xfId="0" applyFill="1" applyBorder="1"/>
    <xf numFmtId="0" fontId="0" fillId="3" borderId="0" xfId="0" applyFill="1" applyBorder="1"/>
    <xf numFmtId="0" fontId="28" fillId="3" borderId="4" xfId="0" applyFont="1" applyFill="1" applyBorder="1"/>
    <xf numFmtId="0" fontId="28" fillId="3" borderId="0" xfId="0" applyFont="1" applyFill="1" applyBorder="1"/>
    <xf numFmtId="0" fontId="28" fillId="3" borderId="5" xfId="0" applyFont="1" applyFill="1" applyBorder="1"/>
    <xf numFmtId="0" fontId="16" fillId="3" borderId="0" xfId="0" applyFont="1" applyFill="1" applyBorder="1"/>
    <xf numFmtId="0" fontId="18" fillId="3" borderId="0" xfId="0" applyFont="1" applyFill="1" applyBorder="1"/>
    <xf numFmtId="0" fontId="7" fillId="3" borderId="9" xfId="0" applyFont="1" applyFill="1" applyBorder="1"/>
    <xf numFmtId="0" fontId="7" fillId="3" borderId="10" xfId="0" applyFont="1" applyFill="1" applyBorder="1"/>
    <xf numFmtId="0" fontId="8" fillId="3" borderId="10" xfId="0" applyFont="1" applyFill="1" applyBorder="1"/>
    <xf numFmtId="0" fontId="8" fillId="3" borderId="9" xfId="0" applyFont="1" applyFill="1" applyBorder="1"/>
    <xf numFmtId="0" fontId="15" fillId="3" borderId="0" xfId="0" applyFont="1" applyFill="1" applyBorder="1" applyAlignment="1">
      <alignment horizontal="left" vertical="center"/>
    </xf>
    <xf numFmtId="0" fontId="0" fillId="2" borderId="11" xfId="0" applyFill="1" applyBorder="1"/>
    <xf numFmtId="0" fontId="14" fillId="2" borderId="12" xfId="0" applyFont="1" applyFill="1" applyBorder="1"/>
    <xf numFmtId="0" fontId="0" fillId="2" borderId="12" xfId="0" applyFill="1" applyBorder="1"/>
    <xf numFmtId="0" fontId="0" fillId="2" borderId="12" xfId="0" applyFill="1" applyBorder="1" applyAlignment="1">
      <alignment horizontal="left"/>
    </xf>
    <xf numFmtId="0" fontId="0" fillId="2" borderId="13" xfId="0" applyFill="1" applyBorder="1"/>
    <xf numFmtId="0" fontId="0" fillId="2" borderId="14" xfId="0" applyFill="1" applyBorder="1"/>
    <xf numFmtId="0" fontId="14" fillId="2" borderId="0" xfId="0" applyFont="1" applyFill="1" applyBorder="1"/>
    <xf numFmtId="0" fontId="0" fillId="2" borderId="0" xfId="0" applyFill="1" applyBorder="1" applyAlignment="1">
      <alignment horizontal="left"/>
    </xf>
    <xf numFmtId="0" fontId="0" fillId="2" borderId="15" xfId="0" applyFill="1" applyBorder="1"/>
    <xf numFmtId="3" fontId="0" fillId="2" borderId="0" xfId="0" applyNumberFormat="1" applyFill="1" applyBorder="1" applyAlignment="1">
      <alignment horizontal="left"/>
    </xf>
    <xf numFmtId="0" fontId="0" fillId="2" borderId="16" xfId="0" applyFill="1" applyBorder="1"/>
    <xf numFmtId="0" fontId="0" fillId="2" borderId="17" xfId="0" applyFill="1" applyBorder="1"/>
    <xf numFmtId="0" fontId="0" fillId="2" borderId="15" xfId="0" applyFill="1" applyBorder="1" applyAlignment="1">
      <alignment horizontal="center"/>
    </xf>
    <xf numFmtId="164" fontId="0" fillId="2" borderId="15" xfId="0" applyNumberFormat="1" applyFill="1" applyBorder="1" applyAlignment="1">
      <alignment horizontal="center"/>
    </xf>
    <xf numFmtId="0" fontId="29" fillId="4" borderId="11" xfId="0" applyFont="1" applyFill="1" applyBorder="1"/>
    <xf numFmtId="0" fontId="0" fillId="4" borderId="13" xfId="0" applyFill="1" applyBorder="1"/>
    <xf numFmtId="0" fontId="0" fillId="2" borderId="15" xfId="0" applyFill="1" applyBorder="1" applyAlignment="1" applyProtection="1">
      <alignment horizontal="center"/>
      <protection locked="0"/>
    </xf>
    <xf numFmtId="0" fontId="0" fillId="4" borderId="14" xfId="0" applyFill="1" applyBorder="1"/>
    <xf numFmtId="0" fontId="0" fillId="4" borderId="15" xfId="0" applyFill="1" applyBorder="1"/>
    <xf numFmtId="0" fontId="9" fillId="0" borderId="0" xfId="0" applyFont="1"/>
    <xf numFmtId="0" fontId="0" fillId="5" borderId="5" xfId="0" applyFill="1" applyBorder="1"/>
    <xf numFmtId="0" fontId="0" fillId="5" borderId="0" xfId="0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164" fontId="0" fillId="5" borderId="0" xfId="0" applyNumberFormat="1" applyFont="1" applyFill="1" applyBorder="1" applyAlignment="1">
      <alignment horizontal="center" vertical="center"/>
    </xf>
    <xf numFmtId="164" fontId="17" fillId="5" borderId="0" xfId="0" applyNumberFormat="1" applyFont="1" applyFill="1" applyBorder="1" applyAlignment="1">
      <alignment horizontal="center" vertical="center"/>
    </xf>
    <xf numFmtId="0" fontId="16" fillId="5" borderId="0" xfId="0" applyFont="1" applyFill="1" applyBorder="1"/>
    <xf numFmtId="0" fontId="14" fillId="5" borderId="0" xfId="0" applyFont="1" applyFill="1" applyBorder="1"/>
    <xf numFmtId="0" fontId="2" fillId="5" borderId="0" xfId="0" applyFont="1" applyFill="1" applyBorder="1" applyAlignment="1" applyProtection="1">
      <alignment horizontal="left"/>
    </xf>
    <xf numFmtId="0" fontId="0" fillId="5" borderId="0" xfId="0" applyFill="1" applyBorder="1" applyAlignment="1" applyProtection="1">
      <alignment horizontal="left"/>
    </xf>
    <xf numFmtId="0" fontId="6" fillId="5" borderId="0" xfId="0" applyFont="1" applyFill="1" applyBorder="1" applyAlignment="1" applyProtection="1">
      <alignment horizontal="left"/>
    </xf>
    <xf numFmtId="0" fontId="0" fillId="5" borderId="0" xfId="0" applyFill="1" applyBorder="1" applyAlignment="1">
      <alignment horizontal="left" vertical="center"/>
    </xf>
    <xf numFmtId="0" fontId="0" fillId="5" borderId="4" xfId="0" applyFill="1" applyBorder="1"/>
    <xf numFmtId="0" fontId="0" fillId="5" borderId="0" xfId="0" applyFill="1" applyBorder="1" applyAlignment="1">
      <alignment vertical="center"/>
    </xf>
    <xf numFmtId="0" fontId="6" fillId="5" borderId="0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horizontal="left"/>
    </xf>
    <xf numFmtId="0" fontId="9" fillId="5" borderId="0" xfId="0" applyFont="1" applyFill="1" applyBorder="1" applyAlignment="1">
      <alignment vertical="center"/>
    </xf>
    <xf numFmtId="0" fontId="12" fillId="5" borderId="0" xfId="0" applyFont="1" applyFill="1" applyBorder="1" applyAlignment="1">
      <alignment vertical="center"/>
    </xf>
    <xf numFmtId="0" fontId="10" fillId="5" borderId="0" xfId="0" applyFont="1" applyFill="1" applyBorder="1" applyAlignment="1">
      <alignment vertical="center"/>
    </xf>
    <xf numFmtId="0" fontId="12" fillId="5" borderId="0" xfId="0" applyFont="1" applyFill="1" applyBorder="1" applyAlignment="1"/>
    <xf numFmtId="0" fontId="12" fillId="5" borderId="0" xfId="0" applyFont="1" applyFill="1" applyBorder="1"/>
    <xf numFmtId="0" fontId="10" fillId="5" borderId="0" xfId="0" applyFont="1" applyFill="1" applyBorder="1"/>
    <xf numFmtId="0" fontId="9" fillId="5" borderId="0" xfId="0" applyFont="1" applyFill="1" applyBorder="1"/>
    <xf numFmtId="3" fontId="0" fillId="5" borderId="0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3" fontId="22" fillId="5" borderId="0" xfId="0" applyNumberFormat="1" applyFont="1" applyFill="1" applyBorder="1" applyAlignment="1">
      <alignment horizontal="center" vertical="center"/>
    </xf>
    <xf numFmtId="3" fontId="23" fillId="5" borderId="0" xfId="0" applyNumberFormat="1" applyFont="1" applyFill="1" applyBorder="1" applyAlignment="1">
      <alignment horizontal="center" vertical="center"/>
    </xf>
    <xf numFmtId="0" fontId="13" fillId="5" borderId="0" xfId="0" applyFont="1" applyFill="1" applyBorder="1"/>
    <xf numFmtId="0" fontId="13" fillId="5" borderId="4" xfId="0" applyFont="1" applyFill="1" applyBorder="1"/>
    <xf numFmtId="0" fontId="14" fillId="5" borderId="0" xfId="0" applyFont="1" applyFill="1" applyBorder="1" applyAlignment="1">
      <alignment horizontal="left"/>
    </xf>
    <xf numFmtId="2" fontId="17" fillId="5" borderId="0" xfId="0" applyNumberFormat="1" applyFont="1" applyFill="1" applyBorder="1"/>
    <xf numFmtId="0" fontId="17" fillId="5" borderId="0" xfId="0" applyFont="1" applyFill="1" applyBorder="1"/>
    <xf numFmtId="0" fontId="15" fillId="5" borderId="0" xfId="0" applyFont="1" applyFill="1" applyBorder="1" applyAlignment="1">
      <alignment horizontal="left" vertical="center"/>
    </xf>
    <xf numFmtId="0" fontId="0" fillId="5" borderId="0" xfId="0" applyFill="1" applyBorder="1" applyAlignment="1">
      <alignment horizontal="left"/>
    </xf>
    <xf numFmtId="0" fontId="10" fillId="5" borderId="0" xfId="0" applyFont="1" applyFill="1" applyBorder="1" applyAlignment="1">
      <alignment horizontal="left"/>
    </xf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2" borderId="18" xfId="0" applyFill="1" applyBorder="1"/>
    <xf numFmtId="164" fontId="0" fillId="2" borderId="18" xfId="0" applyNumberFormat="1" applyFill="1" applyBorder="1"/>
    <xf numFmtId="0" fontId="0" fillId="0" borderId="0" xfId="0" applyFill="1" applyBorder="1"/>
    <xf numFmtId="0" fontId="0" fillId="0" borderId="18" xfId="0" applyFill="1" applyBorder="1"/>
    <xf numFmtId="0" fontId="0" fillId="0" borderId="0" xfId="0" applyFill="1" applyBorder="1" applyAlignment="1">
      <alignment horizontal="center"/>
    </xf>
    <xf numFmtId="0" fontId="18" fillId="2" borderId="0" xfId="0" applyFont="1" applyFill="1" applyBorder="1" applyAlignment="1">
      <alignment horizontal="justify" vertical="center" wrapText="1"/>
    </xf>
    <xf numFmtId="0" fontId="0" fillId="2" borderId="0" xfId="0" applyFill="1" applyAlignment="1"/>
    <xf numFmtId="165" fontId="0" fillId="2" borderId="16" xfId="0" applyNumberFormat="1" applyFill="1" applyBorder="1"/>
    <xf numFmtId="165" fontId="0" fillId="2" borderId="0" xfId="0" applyNumberFormat="1" applyFill="1"/>
    <xf numFmtId="0" fontId="0" fillId="0" borderId="0" xfId="0" applyFill="1" applyBorder="1" applyAlignment="1">
      <alignment vertical="center" wrapText="1"/>
    </xf>
    <xf numFmtId="3" fontId="0" fillId="2" borderId="18" xfId="0" applyNumberFormat="1" applyFill="1" applyBorder="1"/>
    <xf numFmtId="0" fontId="0" fillId="0" borderId="0" xfId="0" applyFill="1" applyBorder="1" applyAlignment="1">
      <alignment horizontal="left"/>
    </xf>
    <xf numFmtId="0" fontId="0" fillId="6" borderId="7" xfId="0" applyFill="1" applyBorder="1"/>
    <xf numFmtId="0" fontId="39" fillId="5" borderId="0" xfId="0" applyFont="1" applyFill="1" applyBorder="1"/>
    <xf numFmtId="0" fontId="11" fillId="3" borderId="0" xfId="0" applyFont="1" applyFill="1" applyBorder="1" applyAlignment="1">
      <alignment vertical="center"/>
    </xf>
    <xf numFmtId="0" fontId="17" fillId="5" borderId="0" xfId="0" applyFont="1" applyFill="1" applyBorder="1" applyAlignment="1">
      <alignment horizontal="right" vertical="center"/>
    </xf>
    <xf numFmtId="164" fontId="17" fillId="5" borderId="0" xfId="0" applyNumberFormat="1" applyFont="1" applyFill="1" applyBorder="1" applyAlignment="1">
      <alignment horizontal="right" vertical="center"/>
    </xf>
    <xf numFmtId="0" fontId="0" fillId="5" borderId="0" xfId="0" applyFill="1" applyBorder="1" applyAlignment="1">
      <alignment horizontal="center"/>
    </xf>
    <xf numFmtId="0" fontId="40" fillId="5" borderId="4" xfId="0" applyFont="1" applyFill="1" applyBorder="1"/>
    <xf numFmtId="0" fontId="40" fillId="5" borderId="0" xfId="0" applyFont="1" applyFill="1" applyBorder="1"/>
    <xf numFmtId="0" fontId="40" fillId="5" borderId="5" xfId="0" applyFont="1" applyFill="1" applyBorder="1"/>
    <xf numFmtId="0" fontId="40" fillId="0" borderId="0" xfId="0" applyFont="1"/>
    <xf numFmtId="0" fontId="41" fillId="5" borderId="0" xfId="0" applyFont="1" applyFill="1" applyBorder="1" applyAlignment="1">
      <alignment horizontal="center" vertical="center"/>
    </xf>
    <xf numFmtId="0" fontId="40" fillId="5" borderId="0" xfId="0" applyFont="1" applyFill="1" applyBorder="1" applyAlignment="1">
      <alignment wrapText="1"/>
    </xf>
    <xf numFmtId="0" fontId="40" fillId="5" borderId="0" xfId="0" applyFont="1" applyFill="1" applyBorder="1" applyAlignment="1">
      <alignment vertical="top"/>
    </xf>
    <xf numFmtId="0" fontId="42" fillId="5" borderId="0" xfId="0" applyFont="1" applyFill="1" applyBorder="1"/>
    <xf numFmtId="0" fontId="40" fillId="5" borderId="0" xfId="0" applyFont="1" applyFill="1" applyBorder="1" applyAlignment="1">
      <alignment horizontal="left"/>
    </xf>
    <xf numFmtId="0" fontId="33" fillId="5" borderId="0" xfId="1" applyFont="1" applyFill="1" applyBorder="1" applyAlignment="1" applyProtection="1"/>
    <xf numFmtId="0" fontId="40" fillId="7" borderId="0" xfId="0" applyFont="1" applyFill="1" applyBorder="1"/>
    <xf numFmtId="0" fontId="33" fillId="7" borderId="0" xfId="1" applyFont="1" applyFill="1" applyBorder="1" applyAlignment="1" applyProtection="1"/>
    <xf numFmtId="0" fontId="40" fillId="5" borderId="6" xfId="0" applyFont="1" applyFill="1" applyBorder="1"/>
    <xf numFmtId="0" fontId="40" fillId="5" borderId="7" xfId="0" applyFont="1" applyFill="1" applyBorder="1"/>
    <xf numFmtId="0" fontId="40" fillId="5" borderId="8" xfId="0" applyFont="1" applyFill="1" applyBorder="1"/>
    <xf numFmtId="0" fontId="0" fillId="5" borderId="7" xfId="0" applyFill="1" applyBorder="1" applyAlignment="1">
      <alignment horizontal="center" vertical="center"/>
    </xf>
    <xf numFmtId="0" fontId="15" fillId="3" borderId="0" xfId="0" applyFont="1" applyFill="1" applyBorder="1" applyAlignment="1">
      <alignment horizontal="left" vertical="center"/>
    </xf>
    <xf numFmtId="0" fontId="25" fillId="2" borderId="0" xfId="0" applyFont="1" applyFill="1" applyBorder="1" applyAlignment="1">
      <alignment horizontal="center"/>
    </xf>
    <xf numFmtId="0" fontId="24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1" fillId="2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center"/>
    </xf>
    <xf numFmtId="0" fontId="40" fillId="5" borderId="0" xfId="0" applyFont="1" applyFill="1" applyBorder="1" applyAlignment="1">
      <alignment horizontal="justify" wrapText="1"/>
    </xf>
    <xf numFmtId="0" fontId="40" fillId="5" borderId="0" xfId="0" applyFont="1" applyFill="1" applyBorder="1" applyAlignment="1">
      <alignment horizontal="justify" vertical="center" wrapText="1"/>
    </xf>
    <xf numFmtId="0" fontId="40" fillId="5" borderId="0" xfId="0" applyFont="1" applyFill="1" applyBorder="1" applyAlignment="1">
      <alignment horizontal="left" wrapText="1"/>
    </xf>
    <xf numFmtId="0" fontId="44" fillId="5" borderId="0" xfId="0" applyFont="1" applyFill="1" applyBorder="1" applyAlignment="1">
      <alignment horizontal="justify" wrapText="1"/>
    </xf>
    <xf numFmtId="0" fontId="45" fillId="5" borderId="0" xfId="1" applyFont="1" applyFill="1" applyBorder="1" applyAlignment="1" applyProtection="1">
      <alignment horizontal="left" wrapText="1"/>
    </xf>
    <xf numFmtId="0" fontId="33" fillId="5" borderId="0" xfId="1" applyFont="1" applyFill="1" applyBorder="1" applyAlignment="1" applyProtection="1">
      <alignment horizontal="left"/>
    </xf>
    <xf numFmtId="164" fontId="17" fillId="5" borderId="19" xfId="0" applyNumberFormat="1" applyFont="1" applyFill="1" applyBorder="1" applyAlignment="1">
      <alignment horizontal="right" vertical="center"/>
    </xf>
    <xf numFmtId="164" fontId="17" fillId="5" borderId="20" xfId="0" applyNumberFormat="1" applyFont="1" applyFill="1" applyBorder="1" applyAlignment="1">
      <alignment horizontal="right" vertical="center"/>
    </xf>
    <xf numFmtId="164" fontId="17" fillId="5" borderId="21" xfId="0" applyNumberFormat="1" applyFont="1" applyFill="1" applyBorder="1" applyAlignment="1">
      <alignment horizontal="right" vertical="center"/>
    </xf>
    <xf numFmtId="0" fontId="15" fillId="3" borderId="0" xfId="0" applyFont="1" applyFill="1" applyBorder="1" applyAlignment="1">
      <alignment horizontal="left" vertical="center"/>
    </xf>
    <xf numFmtId="0" fontId="0" fillId="5" borderId="0" xfId="0" applyFill="1" applyBorder="1" applyAlignment="1">
      <alignment horizontal="justify" vertical="top"/>
    </xf>
    <xf numFmtId="0" fontId="37" fillId="2" borderId="0" xfId="0" applyFont="1" applyFill="1" applyBorder="1" applyAlignment="1">
      <alignment horizontal="center"/>
    </xf>
    <xf numFmtId="0" fontId="6" fillId="5" borderId="0" xfId="0" applyFont="1" applyFill="1" applyBorder="1" applyAlignment="1">
      <alignment horizontal="left" vertical="center"/>
    </xf>
    <xf numFmtId="3" fontId="0" fillId="2" borderId="19" xfId="0" applyNumberFormat="1" applyFont="1" applyFill="1" applyBorder="1" applyAlignment="1" applyProtection="1">
      <alignment horizontal="center" vertical="center"/>
      <protection locked="0"/>
    </xf>
    <xf numFmtId="3" fontId="0" fillId="2" borderId="20" xfId="0" applyNumberFormat="1" applyFont="1" applyFill="1" applyBorder="1" applyAlignment="1" applyProtection="1">
      <alignment horizontal="center" vertical="center"/>
      <protection locked="0"/>
    </xf>
    <xf numFmtId="3" fontId="0" fillId="2" borderId="21" xfId="0" applyNumberFormat="1" applyFont="1" applyFill="1" applyBorder="1" applyAlignment="1" applyProtection="1">
      <alignment horizontal="center" vertical="center"/>
      <protection locked="0"/>
    </xf>
    <xf numFmtId="3" fontId="0" fillId="2" borderId="19" xfId="0" applyNumberForma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5" xfId="0" applyFont="1" applyFill="1" applyBorder="1" applyAlignment="1">
      <alignment horizontal="left" vertical="center"/>
    </xf>
    <xf numFmtId="0" fontId="11" fillId="3" borderId="9" xfId="0" applyFont="1" applyFill="1" applyBorder="1" applyAlignment="1" applyProtection="1">
      <alignment horizontal="left" vertical="center"/>
    </xf>
    <xf numFmtId="0" fontId="11" fillId="3" borderId="22" xfId="0" applyFont="1" applyFill="1" applyBorder="1" applyAlignment="1" applyProtection="1">
      <alignment horizontal="left" vertical="center"/>
    </xf>
    <xf numFmtId="0" fontId="20" fillId="5" borderId="0" xfId="0" applyFont="1" applyFill="1" applyBorder="1" applyAlignment="1">
      <alignment horizontal="left" vertical="center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46" fillId="5" borderId="0" xfId="0" applyFont="1" applyFill="1" applyBorder="1" applyAlignment="1">
      <alignment horizontal="left" vertical="center" wrapText="1"/>
    </xf>
    <xf numFmtId="0" fontId="6" fillId="5" borderId="0" xfId="0" applyFont="1" applyFill="1" applyBorder="1" applyAlignment="1" applyProtection="1">
      <alignment horizontal="left"/>
    </xf>
    <xf numFmtId="0" fontId="6" fillId="5" borderId="0" xfId="0" applyFont="1" applyFill="1" applyBorder="1" applyAlignment="1" applyProtection="1">
      <alignment horizontal="left" vertical="center"/>
    </xf>
    <xf numFmtId="0" fontId="11" fillId="3" borderId="9" xfId="0" applyFont="1" applyFill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3" fontId="22" fillId="2" borderId="19" xfId="0" applyNumberFormat="1" applyFont="1" applyFill="1" applyBorder="1" applyAlignment="1" applyProtection="1">
      <alignment horizontal="center" vertical="center"/>
      <protection locked="0"/>
    </xf>
    <xf numFmtId="3" fontId="22" fillId="2" borderId="20" xfId="0" applyNumberFormat="1" applyFont="1" applyFill="1" applyBorder="1" applyAlignment="1" applyProtection="1">
      <alignment horizontal="center" vertical="center"/>
      <protection locked="0"/>
    </xf>
    <xf numFmtId="3" fontId="22" fillId="2" borderId="21" xfId="0" applyNumberFormat="1" applyFont="1" applyFill="1" applyBorder="1" applyAlignment="1" applyProtection="1">
      <alignment horizontal="center" vertical="center"/>
      <protection locked="0"/>
    </xf>
    <xf numFmtId="3" fontId="38" fillId="8" borderId="19" xfId="0" applyNumberFormat="1" applyFont="1" applyFill="1" applyBorder="1" applyAlignment="1" applyProtection="1">
      <alignment horizontal="center" vertical="center"/>
    </xf>
    <xf numFmtId="3" fontId="38" fillId="8" borderId="20" xfId="0" applyNumberFormat="1" applyFont="1" applyFill="1" applyBorder="1" applyAlignment="1" applyProtection="1">
      <alignment horizontal="center" vertical="center"/>
    </xf>
    <xf numFmtId="3" fontId="38" fillId="8" borderId="21" xfId="0" applyNumberFormat="1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>
      <alignment horizontal="justify" vertical="center" wrapText="1"/>
    </xf>
    <xf numFmtId="0" fontId="0" fillId="2" borderId="1" xfId="0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alignment horizontal="left" vertical="top" wrapText="1"/>
      <protection locked="0"/>
    </xf>
    <xf numFmtId="0" fontId="0" fillId="2" borderId="3" xfId="0" applyFill="1" applyBorder="1" applyAlignment="1" applyProtection="1">
      <alignment horizontal="left" vertical="top" wrapText="1"/>
      <protection locked="0"/>
    </xf>
    <xf numFmtId="0" fontId="0" fillId="2" borderId="4" xfId="0" applyFill="1" applyBorder="1" applyAlignment="1" applyProtection="1">
      <alignment horizontal="left" vertical="top" wrapText="1"/>
      <protection locked="0"/>
    </xf>
    <xf numFmtId="0" fontId="0" fillId="2" borderId="0" xfId="0" applyFill="1" applyBorder="1" applyAlignment="1" applyProtection="1">
      <alignment horizontal="left" vertical="top" wrapText="1"/>
      <protection locked="0"/>
    </xf>
    <xf numFmtId="0" fontId="0" fillId="2" borderId="5" xfId="0" applyFill="1" applyBorder="1" applyAlignment="1" applyProtection="1">
      <alignment horizontal="left" vertical="top" wrapText="1"/>
      <protection locked="0"/>
    </xf>
    <xf numFmtId="0" fontId="0" fillId="2" borderId="6" xfId="0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0" fillId="2" borderId="8" xfId="0" applyFill="1" applyBorder="1" applyAlignment="1" applyProtection="1">
      <alignment horizontal="left" vertical="top" wrapText="1"/>
      <protection locked="0"/>
    </xf>
    <xf numFmtId="0" fontId="6" fillId="5" borderId="0" xfId="0" applyFont="1" applyFill="1" applyBorder="1" applyAlignment="1">
      <alignment horizontal="left" vertical="center" wrapText="1"/>
    </xf>
    <xf numFmtId="0" fontId="12" fillId="5" borderId="0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19" xfId="0" applyNumberFormat="1" applyFont="1" applyFill="1" applyBorder="1" applyAlignment="1" applyProtection="1">
      <alignment horizontal="center" vertical="center"/>
      <protection locked="0"/>
    </xf>
    <xf numFmtId="0" fontId="0" fillId="2" borderId="20" xfId="0" applyNumberFormat="1" applyFont="1" applyFill="1" applyBorder="1" applyAlignment="1" applyProtection="1">
      <alignment horizontal="center" vertical="center"/>
      <protection locked="0"/>
    </xf>
    <xf numFmtId="0" fontId="0" fillId="2" borderId="21" xfId="0" applyNumberFormat="1" applyFont="1" applyFill="1" applyBorder="1" applyAlignment="1" applyProtection="1">
      <alignment horizontal="center" vertical="center"/>
      <protection locked="0"/>
    </xf>
    <xf numFmtId="4" fontId="17" fillId="5" borderId="19" xfId="0" applyNumberFormat="1" applyFont="1" applyFill="1" applyBorder="1" applyAlignment="1">
      <alignment horizontal="right" vertical="center"/>
    </xf>
    <xf numFmtId="4" fontId="17" fillId="5" borderId="20" xfId="0" applyNumberFormat="1" applyFont="1" applyFill="1" applyBorder="1" applyAlignment="1">
      <alignment horizontal="right" vertical="center"/>
    </xf>
    <xf numFmtId="4" fontId="17" fillId="5" borderId="21" xfId="0" applyNumberFormat="1" applyFont="1" applyFill="1" applyBorder="1" applyAlignment="1">
      <alignment horizontal="right" vertical="center"/>
    </xf>
    <xf numFmtId="0" fontId="27" fillId="5" borderId="0" xfId="0" applyFont="1" applyFill="1" applyBorder="1" applyAlignment="1">
      <alignment horizontal="left"/>
    </xf>
    <xf numFmtId="3" fontId="30" fillId="8" borderId="19" xfId="0" applyNumberFormat="1" applyFont="1" applyFill="1" applyBorder="1" applyAlignment="1">
      <alignment horizontal="center" vertical="center"/>
    </xf>
    <xf numFmtId="3" fontId="30" fillId="8" borderId="20" xfId="0" applyNumberFormat="1" applyFont="1" applyFill="1" applyBorder="1" applyAlignment="1">
      <alignment horizontal="center" vertical="center"/>
    </xf>
    <xf numFmtId="3" fontId="30" fillId="8" borderId="21" xfId="0" applyNumberFormat="1" applyFont="1" applyFill="1" applyBorder="1" applyAlignment="1">
      <alignment horizontal="center" vertical="center"/>
    </xf>
    <xf numFmtId="3" fontId="0" fillId="0" borderId="20" xfId="0" applyNumberFormat="1" applyBorder="1" applyAlignment="1" applyProtection="1">
      <alignment vertical="center"/>
      <protection locked="0"/>
    </xf>
    <xf numFmtId="3" fontId="0" fillId="0" borderId="21" xfId="0" applyNumberFormat="1" applyBorder="1" applyAlignment="1" applyProtection="1">
      <alignment vertical="center"/>
      <protection locked="0"/>
    </xf>
    <xf numFmtId="0" fontId="15" fillId="3" borderId="0" xfId="0" applyFont="1" applyFill="1" applyBorder="1" applyAlignment="1">
      <alignment vertical="center"/>
    </xf>
    <xf numFmtId="0" fontId="6" fillId="5" borderId="0" xfId="0" applyFont="1" applyFill="1" applyBorder="1" applyAlignment="1">
      <alignment vertical="center"/>
    </xf>
    <xf numFmtId="0" fontId="1" fillId="5" borderId="0" xfId="0" applyFont="1" applyFill="1" applyBorder="1" applyAlignment="1">
      <alignment horizontal="left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2</xdr:row>
      <xdr:rowOff>76200</xdr:rowOff>
    </xdr:from>
    <xdr:to>
      <xdr:col>5</xdr:col>
      <xdr:colOff>200025</xdr:colOff>
      <xdr:row>5</xdr:row>
      <xdr:rowOff>190500</xdr:rowOff>
    </xdr:to>
    <xdr:pic>
      <xdr:nvPicPr>
        <xdr:cNvPr id="4136" name="Imagem 3">
          <a:extLst>
            <a:ext uri="{FF2B5EF4-FFF2-40B4-BE49-F238E27FC236}">
              <a16:creationId xmlns:a16="http://schemas.microsoft.com/office/drawing/2014/main" id="{00000000-0008-0000-0000-00002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47675" y="476250"/>
          <a:ext cx="1285875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238125</xdr:colOff>
      <xdr:row>2</xdr:row>
      <xdr:rowOff>123825</xdr:rowOff>
    </xdr:from>
    <xdr:to>
      <xdr:col>17</xdr:col>
      <xdr:colOff>523875</xdr:colOff>
      <xdr:row>6</xdr:row>
      <xdr:rowOff>123825</xdr:rowOff>
    </xdr:to>
    <xdr:pic>
      <xdr:nvPicPr>
        <xdr:cNvPr id="1673" name="Imagem 3">
          <a:extLst>
            <a:ext uri="{FF2B5EF4-FFF2-40B4-BE49-F238E27FC236}">
              <a16:creationId xmlns:a16="http://schemas.microsoft.com/office/drawing/2014/main" id="{00000000-0008-0000-0100-00008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448675" y="523875"/>
          <a:ext cx="128587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achmann.com.br/website/idrh.htm" TargetMode="External"/><Relationship Id="rId13" Type="http://schemas.openxmlformats.org/officeDocument/2006/relationships/hyperlink" Target="http://www.bachmann.com.br/website/idrh.htm" TargetMode="External"/><Relationship Id="rId18" Type="http://schemas.openxmlformats.org/officeDocument/2006/relationships/hyperlink" Target="http://blog.bachmann.com.br/" TargetMode="External"/><Relationship Id="rId3" Type="http://schemas.openxmlformats.org/officeDocument/2006/relationships/hyperlink" Target="http://www.bachmann.com.br/website/idrh.htm" TargetMode="External"/><Relationship Id="rId7" Type="http://schemas.openxmlformats.org/officeDocument/2006/relationships/hyperlink" Target="http://www.bachmann.com.br/website/idrh.htm" TargetMode="External"/><Relationship Id="rId12" Type="http://schemas.openxmlformats.org/officeDocument/2006/relationships/hyperlink" Target="http://www.bachmann.com.br/website/idrh.htm" TargetMode="External"/><Relationship Id="rId17" Type="http://schemas.openxmlformats.org/officeDocument/2006/relationships/hyperlink" Target="http://www.facebook.com/BachmannAssociados" TargetMode="External"/><Relationship Id="rId2" Type="http://schemas.openxmlformats.org/officeDocument/2006/relationships/hyperlink" Target="http://www.bachmann.com.br/website/idrh.htm" TargetMode="External"/><Relationship Id="rId16" Type="http://schemas.openxmlformats.org/officeDocument/2006/relationships/hyperlink" Target="mailto:indicadoresrh@bachmann.com.br" TargetMode="External"/><Relationship Id="rId1" Type="http://schemas.openxmlformats.org/officeDocument/2006/relationships/hyperlink" Target="https://www.indicadoresrh.com.br/benchmarking/?mnu=28&amp;id=70&amp;area=material" TargetMode="External"/><Relationship Id="rId6" Type="http://schemas.openxmlformats.org/officeDocument/2006/relationships/hyperlink" Target="http://www.bachmann.com.br/website/idrh.htm" TargetMode="External"/><Relationship Id="rId11" Type="http://schemas.openxmlformats.org/officeDocument/2006/relationships/hyperlink" Target="http://www.bachmann.com.br/website/idrh.htm" TargetMode="External"/><Relationship Id="rId5" Type="http://schemas.openxmlformats.org/officeDocument/2006/relationships/hyperlink" Target="http://www.bachmann.com.br/website/idrh.htm" TargetMode="External"/><Relationship Id="rId15" Type="http://schemas.openxmlformats.org/officeDocument/2006/relationships/hyperlink" Target="http://www.bachmann.com.br/website/idrh.htm" TargetMode="External"/><Relationship Id="rId10" Type="http://schemas.openxmlformats.org/officeDocument/2006/relationships/hyperlink" Target="http://www.bachmann.com.br/website/idrh.htm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://www.bachmann.com.br/website/idrh.htm" TargetMode="External"/><Relationship Id="rId9" Type="http://schemas.openxmlformats.org/officeDocument/2006/relationships/hyperlink" Target="http://www.bachmann.com.br/website/idrh.htm" TargetMode="External"/><Relationship Id="rId14" Type="http://schemas.openxmlformats.org/officeDocument/2006/relationships/hyperlink" Target="http://www.bachmann.com.br/website/idrh.ht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S42"/>
  <sheetViews>
    <sheetView tabSelected="1" workbookViewId="0">
      <selection activeCell="G12" sqref="G12"/>
    </sheetView>
  </sheetViews>
  <sheetFormatPr baseColWidth="10" defaultColWidth="11.5" defaultRowHeight="15" x14ac:dyDescent="0.2"/>
  <cols>
    <col min="1" max="1" width="2.5" customWidth="1"/>
    <col min="2" max="2" width="2.1640625" customWidth="1"/>
    <col min="3" max="3" width="5" customWidth="1"/>
    <col min="4" max="4" width="6.5" customWidth="1"/>
    <col min="5" max="5" width="7" customWidth="1"/>
    <col min="6" max="6" width="26.83203125" customWidth="1"/>
    <col min="7" max="7" width="30.5" customWidth="1"/>
    <col min="8" max="8" width="7.5" customWidth="1"/>
    <col min="9" max="9" width="2.5" customWidth="1"/>
    <col min="10" max="10" width="10.6640625" customWidth="1"/>
    <col min="11" max="11" width="6.33203125" customWidth="1"/>
    <col min="12" max="12" width="1.5" customWidth="1"/>
    <col min="13" max="13" width="1.1640625" customWidth="1"/>
    <col min="14" max="14" width="11.6640625" customWidth="1"/>
    <col min="15" max="15" width="2.5" customWidth="1"/>
    <col min="16" max="16" width="13.6640625" customWidth="1"/>
    <col min="17" max="17" width="1.33203125" customWidth="1"/>
    <col min="18" max="18" width="15.1640625" customWidth="1"/>
    <col min="19" max="19" width="3.83203125" customWidth="1"/>
  </cols>
  <sheetData>
    <row r="1" spans="2:19" ht="16" thickBot="1" x14ac:dyDescent="0.25"/>
    <row r="2" spans="2:19" ht="16" thickBot="1" x14ac:dyDescent="0.25"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</row>
    <row r="3" spans="2:19" x14ac:dyDescent="0.2">
      <c r="B3" s="58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  <c r="S3" s="45"/>
    </row>
    <row r="4" spans="2:19" x14ac:dyDescent="0.2">
      <c r="B4" s="58"/>
      <c r="C4" s="5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6"/>
      <c r="S4" s="45"/>
    </row>
    <row r="5" spans="2:19" ht="29" x14ac:dyDescent="0.35">
      <c r="B5" s="58"/>
      <c r="C5" s="5"/>
      <c r="D5" s="1"/>
      <c r="E5" s="1"/>
      <c r="F5" s="121" t="s">
        <v>65</v>
      </c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"/>
      <c r="R5" s="6"/>
      <c r="S5" s="45"/>
    </row>
    <row r="6" spans="2:19" ht="16" x14ac:dyDescent="0.2">
      <c r="B6" s="58"/>
      <c r="C6" s="5"/>
      <c r="D6" s="1"/>
      <c r="E6" s="1"/>
      <c r="F6" s="123" t="s">
        <v>73</v>
      </c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"/>
      <c r="R6" s="6"/>
      <c r="S6" s="45"/>
    </row>
    <row r="7" spans="2:19" ht="16" thickBot="1" x14ac:dyDescent="0.25">
      <c r="B7" s="58"/>
      <c r="C7" s="7"/>
      <c r="D7" s="8"/>
      <c r="E7" s="8"/>
      <c r="F7" s="8"/>
      <c r="G7" s="8"/>
      <c r="H7" s="98"/>
      <c r="I7" s="8"/>
      <c r="J7" s="8"/>
      <c r="K7" s="8"/>
      <c r="L7" s="8"/>
      <c r="M7" s="8"/>
      <c r="N7" s="8"/>
      <c r="O7" s="8"/>
      <c r="P7" s="8"/>
      <c r="Q7" s="8"/>
      <c r="R7" s="9"/>
      <c r="S7" s="45"/>
    </row>
    <row r="8" spans="2:19" x14ac:dyDescent="0.2">
      <c r="B8" s="58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103" t="s">
        <v>122</v>
      </c>
      <c r="S8" s="45"/>
    </row>
    <row r="9" spans="2:19" ht="29" x14ac:dyDescent="0.35">
      <c r="B9" s="58"/>
      <c r="C9" s="125" t="s">
        <v>78</v>
      </c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45"/>
    </row>
    <row r="10" spans="2:19" x14ac:dyDescent="0.2">
      <c r="B10" s="58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5"/>
    </row>
    <row r="11" spans="2:19" s="107" customFormat="1" ht="24" x14ac:dyDescent="0.3">
      <c r="B11" s="104"/>
      <c r="C11" s="105" t="s">
        <v>83</v>
      </c>
      <c r="D11" s="105" t="s">
        <v>106</v>
      </c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6"/>
    </row>
    <row r="12" spans="2:19" s="107" customFormat="1" ht="24" x14ac:dyDescent="0.3">
      <c r="B12" s="104"/>
      <c r="C12" s="105"/>
      <c r="D12" s="108" t="s">
        <v>81</v>
      </c>
      <c r="E12" s="105" t="s">
        <v>107</v>
      </c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6"/>
    </row>
    <row r="13" spans="2:19" s="107" customFormat="1" ht="24" x14ac:dyDescent="0.3">
      <c r="B13" s="104"/>
      <c r="C13" s="105"/>
      <c r="D13" s="108" t="s">
        <v>81</v>
      </c>
      <c r="E13" s="105" t="s">
        <v>82</v>
      </c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6"/>
    </row>
    <row r="14" spans="2:19" s="107" customFormat="1" ht="24" x14ac:dyDescent="0.3">
      <c r="B14" s="104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6"/>
    </row>
    <row r="15" spans="2:19" s="107" customFormat="1" ht="24" x14ac:dyDescent="0.3">
      <c r="B15" s="104"/>
      <c r="C15" s="105" t="s">
        <v>84</v>
      </c>
      <c r="D15" s="105" t="s">
        <v>85</v>
      </c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6"/>
    </row>
    <row r="16" spans="2:19" s="107" customFormat="1" ht="24" x14ac:dyDescent="0.3">
      <c r="B16" s="104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6"/>
    </row>
    <row r="17" spans="2:19" s="107" customFormat="1" ht="46" customHeight="1" x14ac:dyDescent="0.3">
      <c r="B17" s="104"/>
      <c r="C17" s="110" t="s">
        <v>86</v>
      </c>
      <c r="D17" s="126" t="s">
        <v>87</v>
      </c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06"/>
    </row>
    <row r="18" spans="2:19" s="107" customFormat="1" ht="24" x14ac:dyDescent="0.3">
      <c r="B18" s="104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6"/>
    </row>
    <row r="19" spans="2:19" s="107" customFormat="1" ht="46" customHeight="1" x14ac:dyDescent="0.3">
      <c r="B19" s="104"/>
      <c r="C19" s="110" t="s">
        <v>88</v>
      </c>
      <c r="D19" s="126" t="s">
        <v>103</v>
      </c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06"/>
    </row>
    <row r="20" spans="2:19" s="107" customFormat="1" ht="24" x14ac:dyDescent="0.3"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6"/>
    </row>
    <row r="21" spans="2:19" s="107" customFormat="1" ht="24" x14ac:dyDescent="0.3">
      <c r="B21" s="104"/>
      <c r="C21" s="105" t="s">
        <v>89</v>
      </c>
      <c r="D21" s="105" t="s">
        <v>90</v>
      </c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</row>
    <row r="22" spans="2:19" s="107" customFormat="1" ht="24" x14ac:dyDescent="0.3">
      <c r="B22" s="104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6"/>
    </row>
    <row r="23" spans="2:19" s="107" customFormat="1" ht="24" x14ac:dyDescent="0.3">
      <c r="B23" s="104"/>
      <c r="C23" s="105" t="s">
        <v>91</v>
      </c>
      <c r="D23" s="105" t="s">
        <v>92</v>
      </c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6"/>
    </row>
    <row r="24" spans="2:19" s="107" customFormat="1" ht="24" x14ac:dyDescent="0.3">
      <c r="B24" s="104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6"/>
    </row>
    <row r="25" spans="2:19" s="107" customFormat="1" ht="24" x14ac:dyDescent="0.3">
      <c r="B25" s="104"/>
      <c r="C25" s="105"/>
      <c r="D25" s="111" t="s">
        <v>93</v>
      </c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6"/>
    </row>
    <row r="26" spans="2:19" s="107" customFormat="1" ht="24" x14ac:dyDescent="0.3">
      <c r="B26" s="104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2:19" s="107" customFormat="1" ht="69" customHeight="1" x14ac:dyDescent="0.3">
      <c r="B27" s="104"/>
      <c r="C27" s="110" t="s">
        <v>94</v>
      </c>
      <c r="D27" s="127" t="s">
        <v>95</v>
      </c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06"/>
    </row>
    <row r="28" spans="2:19" s="107" customFormat="1" ht="24" x14ac:dyDescent="0.3">
      <c r="B28" s="104"/>
      <c r="C28" s="105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6"/>
    </row>
    <row r="29" spans="2:19" s="107" customFormat="1" ht="46" customHeight="1" x14ac:dyDescent="0.3">
      <c r="B29" s="104"/>
      <c r="C29" s="110" t="s">
        <v>94</v>
      </c>
      <c r="D29" s="128" t="s">
        <v>96</v>
      </c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06"/>
    </row>
    <row r="30" spans="2:19" s="107" customFormat="1" ht="24" x14ac:dyDescent="0.3">
      <c r="B30" s="104"/>
      <c r="C30" s="105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6"/>
    </row>
    <row r="31" spans="2:19" s="107" customFormat="1" ht="23" customHeight="1" x14ac:dyDescent="0.3">
      <c r="B31" s="104"/>
      <c r="C31" s="105" t="s">
        <v>94</v>
      </c>
      <c r="D31" s="126" t="s">
        <v>97</v>
      </c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06"/>
    </row>
    <row r="32" spans="2:19" s="107" customFormat="1" ht="23" customHeight="1" x14ac:dyDescent="0.3">
      <c r="B32" s="104"/>
      <c r="C32" s="105"/>
      <c r="D32" s="130" t="s">
        <v>117</v>
      </c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06"/>
    </row>
    <row r="33" spans="2:19" s="107" customFormat="1" ht="24" x14ac:dyDescent="0.3">
      <c r="B33" s="104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</row>
    <row r="34" spans="2:19" s="107" customFormat="1" ht="24" x14ac:dyDescent="0.3">
      <c r="B34" s="104"/>
      <c r="C34" s="105" t="s">
        <v>94</v>
      </c>
      <c r="D34" s="112" t="s">
        <v>98</v>
      </c>
      <c r="E34" s="112"/>
      <c r="F34" s="112"/>
      <c r="G34" s="112"/>
      <c r="H34" s="112"/>
      <c r="I34" s="112"/>
      <c r="J34" s="112"/>
      <c r="K34" s="131" t="s">
        <v>99</v>
      </c>
      <c r="L34" s="131"/>
      <c r="M34" s="131"/>
      <c r="N34" s="131"/>
      <c r="O34" s="131"/>
      <c r="P34" s="131"/>
      <c r="Q34" s="131"/>
      <c r="R34" s="131"/>
      <c r="S34" s="106"/>
    </row>
    <row r="35" spans="2:19" s="107" customFormat="1" ht="24" x14ac:dyDescent="0.3">
      <c r="B35" s="104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</row>
    <row r="36" spans="2:19" s="107" customFormat="1" ht="24" x14ac:dyDescent="0.3">
      <c r="B36" s="104"/>
      <c r="C36" s="105" t="s">
        <v>94</v>
      </c>
      <c r="D36" s="105" t="s">
        <v>100</v>
      </c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</row>
    <row r="37" spans="2:19" s="107" customFormat="1" ht="24" x14ac:dyDescent="0.3">
      <c r="B37" s="104"/>
      <c r="C37" s="105"/>
      <c r="D37" s="105" t="s">
        <v>101</v>
      </c>
      <c r="E37" s="105"/>
      <c r="F37" s="113" t="s">
        <v>102</v>
      </c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6"/>
    </row>
    <row r="38" spans="2:19" s="107" customFormat="1" ht="24" x14ac:dyDescent="0.3">
      <c r="B38" s="104"/>
      <c r="C38" s="105"/>
      <c r="D38" s="105" t="s">
        <v>79</v>
      </c>
      <c r="E38" s="105"/>
      <c r="F38" s="115" t="s">
        <v>105</v>
      </c>
      <c r="G38" s="105"/>
      <c r="H38" s="105"/>
      <c r="I38" s="105"/>
      <c r="J38" s="114"/>
      <c r="K38" s="105"/>
      <c r="L38" s="105"/>
      <c r="M38" s="105"/>
      <c r="N38" s="105"/>
      <c r="O38" s="105"/>
      <c r="P38" s="105"/>
      <c r="Q38" s="105"/>
      <c r="R38" s="105"/>
      <c r="S38" s="106"/>
    </row>
    <row r="39" spans="2:19" s="107" customFormat="1" ht="24" x14ac:dyDescent="0.3">
      <c r="B39" s="104"/>
      <c r="C39" s="105"/>
      <c r="D39" s="105" t="s">
        <v>80</v>
      </c>
      <c r="E39" s="105"/>
      <c r="F39" s="115" t="s">
        <v>123</v>
      </c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6"/>
    </row>
    <row r="40" spans="2:19" s="107" customFormat="1" ht="24" x14ac:dyDescent="0.3">
      <c r="B40" s="104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6"/>
    </row>
    <row r="41" spans="2:19" s="107" customFormat="1" ht="66" customHeight="1" x14ac:dyDescent="0.3">
      <c r="B41" s="104"/>
      <c r="C41" s="105"/>
      <c r="D41" s="129" t="s">
        <v>124</v>
      </c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06"/>
    </row>
    <row r="42" spans="2:19" s="107" customFormat="1" ht="25" thickBot="1" x14ac:dyDescent="0.35">
      <c r="B42" s="116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</sheetData>
  <sheetProtection algorithmName="SHA-512" hashValue="3kZ2tPAeqMGBz0QiTOUkSf89I8udq8+l1mmdMOIL5wC+rmrcNiZexZPq0+gtZgsmeg9EsbnP8Q+mdb0MiYMwLw==" saltValue="iYodgtsVlaHR6ZJPBVYVWQ==" spinCount="100000" sheet="1" selectLockedCells="1"/>
  <mergeCells count="11">
    <mergeCell ref="D27:R27"/>
    <mergeCell ref="D29:R29"/>
    <mergeCell ref="D31:R31"/>
    <mergeCell ref="D41:R41"/>
    <mergeCell ref="D32:R32"/>
    <mergeCell ref="K34:R34"/>
    <mergeCell ref="F5:P5"/>
    <mergeCell ref="F6:P6"/>
    <mergeCell ref="C9:R9"/>
    <mergeCell ref="D17:R17"/>
    <mergeCell ref="D19:R19"/>
  </mergeCells>
  <phoneticPr fontId="34" type="noConversion"/>
  <hyperlinks>
    <hyperlink ref="D32" r:id="rId1" xr:uid="{00000000-0004-0000-0000-000000000000}"/>
    <hyperlink ref="E32" r:id="rId2" display="http://www.bachmann.com.br/website/idrh.htm" xr:uid="{00000000-0004-0000-0000-000001000000}"/>
    <hyperlink ref="F32" r:id="rId3" display="http://www.bachmann.com.br/website/idrh.htm" xr:uid="{00000000-0004-0000-0000-000002000000}"/>
    <hyperlink ref="G32" r:id="rId4" display="http://www.bachmann.com.br/website/idrh.htm" xr:uid="{00000000-0004-0000-0000-000003000000}"/>
    <hyperlink ref="H32" r:id="rId5" display="http://www.bachmann.com.br/website/idrh.htm" xr:uid="{00000000-0004-0000-0000-000004000000}"/>
    <hyperlink ref="I32" r:id="rId6" display="http://www.bachmann.com.br/website/idrh.htm" xr:uid="{00000000-0004-0000-0000-000005000000}"/>
    <hyperlink ref="J32" r:id="rId7" display="http://www.bachmann.com.br/website/idrh.htm" xr:uid="{00000000-0004-0000-0000-000006000000}"/>
    <hyperlink ref="K32" r:id="rId8" display="http://www.bachmann.com.br/website/idrh.htm" xr:uid="{00000000-0004-0000-0000-000007000000}"/>
    <hyperlink ref="L32" r:id="rId9" display="http://www.bachmann.com.br/website/idrh.htm" xr:uid="{00000000-0004-0000-0000-000008000000}"/>
    <hyperlink ref="M32" r:id="rId10" display="http://www.bachmann.com.br/website/idrh.htm" xr:uid="{00000000-0004-0000-0000-000009000000}"/>
    <hyperlink ref="N32" r:id="rId11" display="http://www.bachmann.com.br/website/idrh.htm" xr:uid="{00000000-0004-0000-0000-00000A000000}"/>
    <hyperlink ref="O32" r:id="rId12" display="http://www.bachmann.com.br/website/idrh.htm" xr:uid="{00000000-0004-0000-0000-00000B000000}"/>
    <hyperlink ref="P32" r:id="rId13" display="http://www.bachmann.com.br/website/idrh.htm" xr:uid="{00000000-0004-0000-0000-00000C000000}"/>
    <hyperlink ref="Q32" r:id="rId14" display="http://www.bachmann.com.br/website/idrh.htm" xr:uid="{00000000-0004-0000-0000-00000D000000}"/>
    <hyperlink ref="R32" r:id="rId15" display="http://www.bachmann.com.br/website/idrh.htm" xr:uid="{00000000-0004-0000-0000-00000E000000}"/>
    <hyperlink ref="K34" r:id="rId16" xr:uid="{00000000-0004-0000-0000-00000F000000}"/>
    <hyperlink ref="F37" r:id="rId17" xr:uid="{00000000-0004-0000-0000-000010000000}"/>
    <hyperlink ref="F39" r:id="rId18" xr:uid="{00000000-0004-0000-0000-000011000000}"/>
  </hyperlinks>
  <printOptions horizontalCentered="1" verticalCentered="1"/>
  <pageMargins left="0.55314960629921262" right="0.35629921259842523" top="0.984251969" bottom="0.80314960629921262" header="0.5" footer="0.5"/>
  <pageSetup paperSize="9" scale="56" orientation="portrait" horizontalDpi="4294967292" verticalDpi="4294967292"/>
  <headerFooter alignWithMargins="0"/>
  <drawing r:id="rId19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O1231"/>
  <sheetViews>
    <sheetView topLeftCell="B1" zoomScaleNormal="100" workbookViewId="0">
      <selection activeCell="J14" sqref="J14:R14"/>
    </sheetView>
  </sheetViews>
  <sheetFormatPr baseColWidth="10" defaultColWidth="9.1640625" defaultRowHeight="15" x14ac:dyDescent="0.2"/>
  <cols>
    <col min="1" max="1" width="2" customWidth="1"/>
    <col min="2" max="2" width="2.1640625" customWidth="1"/>
    <col min="3" max="3" width="5" customWidth="1"/>
    <col min="4" max="4" width="6.5" customWidth="1"/>
    <col min="5" max="5" width="5.33203125" customWidth="1"/>
    <col min="6" max="6" width="29" customWidth="1"/>
    <col min="7" max="7" width="30.5" customWidth="1"/>
    <col min="8" max="8" width="7.5" customWidth="1"/>
    <col min="9" max="9" width="2.5" customWidth="1"/>
    <col min="10" max="10" width="2" customWidth="1"/>
    <col min="11" max="11" width="14.33203125" customWidth="1"/>
    <col min="12" max="12" width="1.5" customWidth="1"/>
    <col min="13" max="13" width="1.1640625" customWidth="1"/>
    <col min="14" max="14" width="11.6640625" customWidth="1"/>
    <col min="15" max="15" width="2.5" customWidth="1"/>
    <col min="16" max="16" width="13.6640625" customWidth="1"/>
    <col min="17" max="17" width="1.33203125" customWidth="1"/>
    <col min="18" max="18" width="12.5" customWidth="1"/>
    <col min="19" max="19" width="3.83203125" customWidth="1"/>
    <col min="20" max="20" width="14.5" hidden="1" customWidth="1"/>
    <col min="21" max="21" width="19.33203125" hidden="1" customWidth="1"/>
    <col min="22" max="22" width="19.5" hidden="1" customWidth="1"/>
    <col min="23" max="23" width="23.33203125" hidden="1" customWidth="1"/>
    <col min="24" max="24" width="8.33203125" hidden="1" customWidth="1"/>
    <col min="25" max="25" width="10.1640625" hidden="1" customWidth="1"/>
    <col min="26" max="26" width="13.6640625" hidden="1" customWidth="1"/>
    <col min="27" max="27" width="34.5" hidden="1" customWidth="1"/>
    <col min="28" max="28" width="12.6640625" hidden="1" customWidth="1"/>
    <col min="29" max="29" width="12.5" hidden="1" customWidth="1"/>
    <col min="30" max="30" width="14.6640625" hidden="1" customWidth="1"/>
    <col min="31" max="31" width="22.83203125" hidden="1" customWidth="1"/>
    <col min="32" max="32" width="21" hidden="1" customWidth="1"/>
    <col min="33" max="33" width="33.1640625" hidden="1" customWidth="1"/>
    <col min="34" max="34" width="18.6640625" hidden="1" customWidth="1"/>
    <col min="35" max="35" width="14.6640625" style="10" hidden="1" customWidth="1"/>
    <col min="36" max="36" width="11.6640625" style="10" hidden="1" customWidth="1"/>
    <col min="37" max="37" width="2.83203125" style="10" hidden="1" customWidth="1"/>
    <col min="38" max="38" width="59.1640625" style="10" hidden="1" customWidth="1"/>
    <col min="39" max="39" width="18.1640625" style="10" hidden="1" customWidth="1"/>
    <col min="40" max="41" width="9.1640625" style="10" hidden="1" customWidth="1"/>
    <col min="42" max="42" width="9.1640625" style="10" customWidth="1"/>
    <col min="43" max="16384" width="9.1640625" style="10"/>
  </cols>
  <sheetData>
    <row r="1" spans="1:39" ht="16" thickBot="1" x14ac:dyDescent="0.25">
      <c r="A1" s="10"/>
      <c r="B1" s="10"/>
      <c r="C1" s="10"/>
      <c r="D1" s="10"/>
      <c r="E1" s="1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79"/>
      <c r="U1" s="179"/>
      <c r="V1" s="179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</row>
    <row r="2" spans="1:39" ht="16" thickBot="1" x14ac:dyDescent="0.25">
      <c r="A2" s="10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79"/>
      <c r="U2" s="179"/>
      <c r="V2" s="179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9" x14ac:dyDescent="0.2">
      <c r="A3" s="10"/>
      <c r="B3" s="58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  <c r="S3" s="45"/>
      <c r="T3" s="179"/>
      <c r="U3" s="179"/>
      <c r="V3" s="179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9" x14ac:dyDescent="0.2">
      <c r="A4" s="10"/>
      <c r="B4" s="58"/>
      <c r="C4" s="5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6"/>
      <c r="S4" s="45"/>
      <c r="T4" s="179"/>
      <c r="U4" s="179"/>
      <c r="V4" s="179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L4" s="39" t="s">
        <v>14</v>
      </c>
      <c r="AM4" s="40"/>
    </row>
    <row r="5" spans="1:39" ht="29" x14ac:dyDescent="0.35">
      <c r="A5" s="10"/>
      <c r="B5" s="58"/>
      <c r="C5" s="5"/>
      <c r="D5" s="1"/>
      <c r="E5" s="1"/>
      <c r="F5" s="121" t="s">
        <v>65</v>
      </c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"/>
      <c r="R5" s="6"/>
      <c r="S5" s="45"/>
      <c r="T5" s="179"/>
      <c r="U5" s="179"/>
      <c r="V5" s="179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L5" s="30" t="s">
        <v>13</v>
      </c>
      <c r="AM5" s="37">
        <f>$J$14</f>
        <v>0</v>
      </c>
    </row>
    <row r="6" spans="1:39" ht="23.25" customHeight="1" x14ac:dyDescent="0.3">
      <c r="A6" s="10"/>
      <c r="B6" s="58"/>
      <c r="C6" s="5"/>
      <c r="D6" s="1"/>
      <c r="E6" s="1"/>
      <c r="F6" s="137" t="s">
        <v>110</v>
      </c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"/>
      <c r="R6" s="6"/>
      <c r="S6" s="45"/>
      <c r="T6" s="179"/>
      <c r="U6" s="179"/>
      <c r="V6" s="179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L6" s="30" t="s">
        <v>47</v>
      </c>
      <c r="AM6" s="41">
        <v>0</v>
      </c>
    </row>
    <row r="7" spans="1:39" ht="24" customHeight="1" thickBot="1" x14ac:dyDescent="0.25">
      <c r="A7" s="10"/>
      <c r="B7" s="58"/>
      <c r="C7" s="7"/>
      <c r="D7" s="8"/>
      <c r="E7" s="8"/>
      <c r="F7" s="8"/>
      <c r="G7" s="8"/>
      <c r="H7" s="98"/>
      <c r="I7" s="8"/>
      <c r="J7" s="8"/>
      <c r="K7" s="8"/>
      <c r="L7" s="8"/>
      <c r="M7" s="8"/>
      <c r="N7" s="8"/>
      <c r="O7" s="8"/>
      <c r="P7" s="8"/>
      <c r="Q7" s="8"/>
      <c r="R7" s="9"/>
      <c r="S7" s="45"/>
      <c r="T7" s="179"/>
      <c r="U7" s="179"/>
      <c r="V7" s="179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L7" s="30" t="s">
        <v>15</v>
      </c>
      <c r="AM7" s="41">
        <v>1</v>
      </c>
    </row>
    <row r="8" spans="1:39" x14ac:dyDescent="0.2">
      <c r="A8" s="10"/>
      <c r="B8" s="58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5"/>
      <c r="T8" s="179"/>
      <c r="U8" s="179"/>
      <c r="V8" s="179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L8" s="30" t="s">
        <v>16</v>
      </c>
      <c r="AM8" s="41">
        <v>1</v>
      </c>
    </row>
    <row r="9" spans="1:39" ht="5" customHeight="1" x14ac:dyDescent="0.2">
      <c r="A9" s="10"/>
      <c r="B9" s="58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5"/>
      <c r="T9" s="179"/>
      <c r="U9" s="179"/>
      <c r="V9" s="179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L9" s="30" t="s">
        <v>17</v>
      </c>
      <c r="AM9" s="41">
        <v>1</v>
      </c>
    </row>
    <row r="10" spans="1:39" ht="24.75" customHeight="1" x14ac:dyDescent="0.2">
      <c r="A10" s="10"/>
      <c r="B10" s="22"/>
      <c r="C10" s="23"/>
      <c r="D10" s="146" t="s">
        <v>72</v>
      </c>
      <c r="E10" s="146"/>
      <c r="F10" s="146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7"/>
      <c r="T10" s="179"/>
      <c r="U10" s="179"/>
      <c r="V10" s="179"/>
      <c r="W10" s="10"/>
      <c r="X10" s="10"/>
      <c r="Y10" s="10"/>
      <c r="Z10" s="10"/>
      <c r="AF10" s="10"/>
      <c r="AG10" s="10"/>
      <c r="AH10" s="10"/>
    </row>
    <row r="11" spans="1:39" ht="7" customHeight="1" x14ac:dyDescent="0.25">
      <c r="A11" s="10"/>
      <c r="B11" s="58"/>
      <c r="C11" s="46"/>
      <c r="D11" s="54"/>
      <c r="E11" s="55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5"/>
      <c r="T11" s="179"/>
      <c r="U11" s="179"/>
      <c r="V11" s="179"/>
      <c r="W11" s="10"/>
      <c r="X11" s="10"/>
      <c r="Y11" s="10"/>
      <c r="Z11" s="10"/>
      <c r="AF11" s="10"/>
      <c r="AG11" s="10"/>
      <c r="AH11" s="10"/>
    </row>
    <row r="12" spans="1:39" ht="12.75" customHeight="1" x14ac:dyDescent="0.2">
      <c r="A12" s="10"/>
      <c r="B12" s="58"/>
      <c r="C12" s="46"/>
      <c r="D12" s="55"/>
      <c r="E12" s="153"/>
      <c r="F12" s="153"/>
      <c r="G12" s="153"/>
      <c r="H12" s="153"/>
      <c r="I12" s="56"/>
      <c r="J12" s="148"/>
      <c r="K12" s="148"/>
      <c r="L12" s="148"/>
      <c r="M12" s="148"/>
      <c r="N12" s="148"/>
      <c r="O12" s="148"/>
      <c r="P12" s="148"/>
      <c r="Q12" s="148"/>
      <c r="R12" s="148"/>
      <c r="S12" s="45"/>
      <c r="T12" s="179"/>
      <c r="U12" s="179"/>
      <c r="V12" s="179"/>
      <c r="W12" s="10"/>
      <c r="X12" s="10"/>
      <c r="Y12" s="10"/>
      <c r="Z12" s="10"/>
      <c r="AF12" s="10"/>
      <c r="AG12" s="10"/>
      <c r="AH12" s="10"/>
    </row>
    <row r="13" spans="1:39" ht="3" customHeight="1" thickBot="1" x14ac:dyDescent="0.25">
      <c r="A13" s="10"/>
      <c r="B13" s="58"/>
      <c r="C13" s="46"/>
      <c r="D13" s="55"/>
      <c r="E13" s="55"/>
      <c r="F13" s="46"/>
      <c r="G13" s="46"/>
      <c r="H13" s="46"/>
      <c r="I13" s="46"/>
      <c r="J13" s="57"/>
      <c r="K13" s="57"/>
      <c r="L13" s="57"/>
      <c r="M13" s="57"/>
      <c r="N13" s="57"/>
      <c r="O13" s="57"/>
      <c r="P13" s="57"/>
      <c r="Q13" s="57"/>
      <c r="R13" s="57"/>
      <c r="S13" s="45"/>
      <c r="T13" s="179"/>
      <c r="U13" s="179"/>
      <c r="V13" s="179"/>
      <c r="W13" s="10"/>
      <c r="X13" s="10"/>
      <c r="Y13" s="10"/>
      <c r="Z13" s="10"/>
      <c r="AF13" s="10"/>
      <c r="AG13" s="10"/>
      <c r="AH13" s="10"/>
    </row>
    <row r="14" spans="1:39" ht="22.5" customHeight="1" thickBot="1" x14ac:dyDescent="0.25">
      <c r="A14" s="10"/>
      <c r="B14" s="58"/>
      <c r="C14" s="46"/>
      <c r="D14" s="55"/>
      <c r="E14" s="154" t="s">
        <v>74</v>
      </c>
      <c r="F14" s="154"/>
      <c r="G14" s="154"/>
      <c r="H14" s="154"/>
      <c r="I14" s="56"/>
      <c r="J14" s="149"/>
      <c r="K14" s="150"/>
      <c r="L14" s="150"/>
      <c r="M14" s="150"/>
      <c r="N14" s="150"/>
      <c r="O14" s="150"/>
      <c r="P14" s="150"/>
      <c r="Q14" s="150"/>
      <c r="R14" s="151"/>
      <c r="S14" s="45"/>
      <c r="T14" s="179"/>
      <c r="U14" s="179"/>
      <c r="V14" s="179"/>
      <c r="W14" s="10"/>
      <c r="X14" s="10"/>
      <c r="Y14" s="10"/>
      <c r="Z14" s="10"/>
      <c r="AF14" s="10"/>
      <c r="AG14" s="10"/>
      <c r="AH14" s="10"/>
    </row>
    <row r="15" spans="1:39" ht="11" customHeight="1" thickBot="1" x14ac:dyDescent="0.25">
      <c r="A15" s="10"/>
      <c r="B15" s="58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5"/>
      <c r="T15" s="179"/>
      <c r="U15" s="179"/>
      <c r="V15" s="179"/>
      <c r="W15" s="10"/>
      <c r="X15" s="10"/>
      <c r="Y15" s="10"/>
      <c r="Z15" s="10"/>
      <c r="AF15" s="10"/>
      <c r="AG15" s="10"/>
      <c r="AH15" s="10"/>
    </row>
    <row r="16" spans="1:39" ht="22" customHeight="1" thickBot="1" x14ac:dyDescent="0.25">
      <c r="A16" s="10"/>
      <c r="B16" s="58"/>
      <c r="C16" s="46"/>
      <c r="D16" s="46"/>
      <c r="E16" s="99" t="s">
        <v>66</v>
      </c>
      <c r="F16" s="46"/>
      <c r="G16" s="46"/>
      <c r="H16" s="46"/>
      <c r="I16" s="46"/>
      <c r="J16" s="158">
        <v>2018</v>
      </c>
      <c r="K16" s="159"/>
      <c r="L16" s="159"/>
      <c r="M16" s="159"/>
      <c r="N16" s="159"/>
      <c r="O16" s="159"/>
      <c r="P16" s="159"/>
      <c r="Q16" s="159"/>
      <c r="R16" s="160"/>
      <c r="S16" s="45"/>
      <c r="T16" s="179"/>
      <c r="U16" s="179"/>
      <c r="V16" s="179"/>
      <c r="W16" s="10"/>
      <c r="X16" s="10"/>
      <c r="Y16" s="10"/>
      <c r="Z16" s="10"/>
      <c r="AF16" s="10"/>
      <c r="AG16" s="10"/>
      <c r="AH16" s="10"/>
    </row>
    <row r="17" spans="1:38" ht="6" customHeight="1" x14ac:dyDescent="0.2">
      <c r="A17" s="10"/>
      <c r="B17" s="58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5"/>
      <c r="T17" s="179"/>
      <c r="U17" s="179"/>
      <c r="V17" s="179"/>
      <c r="W17" s="10"/>
      <c r="X17" s="10"/>
      <c r="Y17" s="10"/>
      <c r="Z17" s="10"/>
      <c r="AF17" s="10"/>
      <c r="AG17" s="10"/>
      <c r="AH17" s="10"/>
    </row>
    <row r="18" spans="1:38" ht="9" customHeight="1" x14ac:dyDescent="0.2">
      <c r="A18" s="10"/>
      <c r="B18" s="58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5"/>
      <c r="T18" s="179"/>
      <c r="U18" s="179"/>
      <c r="V18" s="179"/>
      <c r="W18" s="10"/>
      <c r="X18" s="10"/>
      <c r="Y18" s="10"/>
      <c r="Z18" s="10"/>
      <c r="AF18" s="10"/>
      <c r="AG18" s="10"/>
      <c r="AH18" s="10"/>
    </row>
    <row r="19" spans="1:38" ht="22" customHeight="1" x14ac:dyDescent="0.2">
      <c r="A19" s="10"/>
      <c r="B19" s="21"/>
      <c r="C19" s="20"/>
      <c r="D19" s="155" t="s">
        <v>119</v>
      </c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7"/>
      <c r="T19" s="179"/>
      <c r="U19" s="179"/>
      <c r="V19" s="179"/>
      <c r="W19" s="10"/>
      <c r="X19" s="10"/>
      <c r="Y19" s="10"/>
      <c r="Z19" s="10"/>
      <c r="AF19" s="10"/>
      <c r="AG19" s="10"/>
      <c r="AH19" s="10"/>
    </row>
    <row r="20" spans="1:38" ht="20" customHeight="1" thickBot="1" x14ac:dyDescent="0.25">
      <c r="A20" s="10"/>
      <c r="B20" s="58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 t="s">
        <v>50</v>
      </c>
      <c r="O20" s="46"/>
      <c r="P20" s="46"/>
      <c r="Q20" s="46"/>
      <c r="R20" s="46"/>
      <c r="S20" s="45"/>
      <c r="T20" s="179"/>
      <c r="U20" s="179"/>
      <c r="V20" s="179"/>
      <c r="W20" s="10"/>
      <c r="X20" s="10"/>
      <c r="Y20" s="10"/>
      <c r="Z20" s="10"/>
      <c r="AF20" s="10"/>
      <c r="AG20" s="10"/>
      <c r="AH20" s="10"/>
    </row>
    <row r="21" spans="1:38" ht="22" customHeight="1" thickBot="1" x14ac:dyDescent="0.25">
      <c r="A21" s="10"/>
      <c r="B21" s="58"/>
      <c r="C21" s="46"/>
      <c r="D21" s="46"/>
      <c r="E21" s="138" t="s">
        <v>41</v>
      </c>
      <c r="F21" s="138"/>
      <c r="G21" s="138"/>
      <c r="H21" s="138"/>
      <c r="I21" s="46"/>
      <c r="J21" s="139"/>
      <c r="K21" s="140"/>
      <c r="L21" s="141"/>
      <c r="M21" s="46"/>
      <c r="N21" s="46" t="s">
        <v>48</v>
      </c>
      <c r="O21" s="46"/>
      <c r="P21" s="46"/>
      <c r="Q21" s="46"/>
      <c r="R21" s="46"/>
      <c r="S21" s="45"/>
      <c r="T21" s="179"/>
      <c r="U21" s="179"/>
      <c r="V21" s="179"/>
      <c r="W21" s="10"/>
      <c r="X21" s="10"/>
      <c r="Y21" s="10"/>
      <c r="Z21" s="10"/>
      <c r="AF21" s="10"/>
      <c r="AG21" s="10"/>
      <c r="AH21" s="10"/>
    </row>
    <row r="22" spans="1:38" ht="4" customHeight="1" thickBot="1" x14ac:dyDescent="0.25">
      <c r="A22" s="10"/>
      <c r="B22" s="58"/>
      <c r="C22" s="46"/>
      <c r="D22" s="46"/>
      <c r="E22" s="59"/>
      <c r="F22" s="59"/>
      <c r="G22" s="59"/>
      <c r="H22" s="59"/>
      <c r="I22" s="46"/>
      <c r="J22" s="50"/>
      <c r="K22" s="50"/>
      <c r="L22" s="50"/>
      <c r="M22" s="46"/>
      <c r="N22" s="46"/>
      <c r="O22" s="46"/>
      <c r="P22" s="46"/>
      <c r="Q22" s="46"/>
      <c r="R22" s="46"/>
      <c r="S22" s="45"/>
      <c r="T22" s="179"/>
      <c r="U22" s="179"/>
      <c r="V22" s="179"/>
      <c r="W22" s="10"/>
      <c r="X22" s="10"/>
      <c r="Y22" s="10"/>
      <c r="Z22" s="10"/>
      <c r="AF22" s="10"/>
      <c r="AG22" s="10"/>
      <c r="AH22" s="10"/>
    </row>
    <row r="23" spans="1:38" ht="22" customHeight="1" thickBot="1" x14ac:dyDescent="0.25">
      <c r="A23" s="10"/>
      <c r="B23" s="58"/>
      <c r="C23" s="46"/>
      <c r="D23" s="46"/>
      <c r="E23" s="138" t="s">
        <v>9</v>
      </c>
      <c r="F23" s="138"/>
      <c r="G23" s="138"/>
      <c r="H23" s="138"/>
      <c r="I23" s="46"/>
      <c r="J23" s="139"/>
      <c r="K23" s="140"/>
      <c r="L23" s="141"/>
      <c r="M23" s="46"/>
      <c r="N23" s="46" t="s">
        <v>48</v>
      </c>
      <c r="O23" s="46"/>
      <c r="P23" s="46"/>
      <c r="Q23" s="46"/>
      <c r="R23" s="46"/>
      <c r="S23" s="45"/>
      <c r="T23" s="179"/>
      <c r="U23" s="179"/>
      <c r="V23" s="179"/>
      <c r="W23" s="10"/>
      <c r="X23" s="10"/>
      <c r="Y23" s="10"/>
      <c r="Z23" s="10"/>
      <c r="AF23" s="10"/>
      <c r="AG23" s="10"/>
      <c r="AH23" s="10"/>
    </row>
    <row r="24" spans="1:38" ht="5.25" customHeight="1" thickBot="1" x14ac:dyDescent="0.25">
      <c r="A24" s="10"/>
      <c r="B24" s="58"/>
      <c r="C24" s="46"/>
      <c r="D24" s="46"/>
      <c r="E24" s="59"/>
      <c r="F24" s="59"/>
      <c r="G24" s="59"/>
      <c r="H24" s="59"/>
      <c r="I24" s="46"/>
      <c r="J24" s="50"/>
      <c r="K24" s="50"/>
      <c r="L24" s="50"/>
      <c r="M24" s="46"/>
      <c r="N24" s="46"/>
      <c r="O24" s="46"/>
      <c r="P24" s="46"/>
      <c r="Q24" s="46"/>
      <c r="R24" s="46"/>
      <c r="S24" s="45"/>
      <c r="T24" s="179"/>
      <c r="U24" s="179"/>
      <c r="V24" s="179"/>
      <c r="W24" s="10"/>
      <c r="X24" s="10"/>
      <c r="Y24" s="10"/>
      <c r="Z24" s="10"/>
      <c r="AF24" s="10"/>
      <c r="AG24" s="10"/>
      <c r="AH24" s="10"/>
    </row>
    <row r="25" spans="1:38" ht="18.75" customHeight="1" thickBot="1" x14ac:dyDescent="0.25">
      <c r="A25" s="10"/>
      <c r="B25" s="58"/>
      <c r="C25" s="46"/>
      <c r="D25" s="46"/>
      <c r="E25" s="138" t="s">
        <v>51</v>
      </c>
      <c r="F25" s="138"/>
      <c r="G25" s="138"/>
      <c r="H25" s="138"/>
      <c r="I25" s="46"/>
      <c r="J25" s="139"/>
      <c r="K25" s="140"/>
      <c r="L25" s="141"/>
      <c r="M25" s="46"/>
      <c r="N25" s="46" t="s">
        <v>48</v>
      </c>
      <c r="O25" s="46"/>
      <c r="P25" s="46"/>
      <c r="Q25" s="46"/>
      <c r="R25" s="46"/>
      <c r="S25" s="45"/>
      <c r="T25" s="179"/>
      <c r="U25" s="179"/>
      <c r="V25" s="179"/>
      <c r="W25" s="10"/>
      <c r="X25" s="10"/>
      <c r="Y25" s="10"/>
      <c r="Z25" s="10"/>
      <c r="AF25" s="10"/>
      <c r="AG25" s="10"/>
      <c r="AH25" s="10"/>
    </row>
    <row r="26" spans="1:38" ht="5.25" customHeight="1" thickBot="1" x14ac:dyDescent="0.25">
      <c r="A26" s="10"/>
      <c r="B26" s="58"/>
      <c r="C26" s="46"/>
      <c r="D26" s="46"/>
      <c r="E26" s="63"/>
      <c r="F26" s="63"/>
      <c r="G26" s="63"/>
      <c r="H26" s="59"/>
      <c r="I26" s="46"/>
      <c r="J26" s="50"/>
      <c r="K26" s="50"/>
      <c r="L26" s="50"/>
      <c r="M26" s="46"/>
      <c r="N26" s="46"/>
      <c r="O26" s="46"/>
      <c r="P26" s="46"/>
      <c r="Q26" s="46"/>
      <c r="R26" s="46"/>
      <c r="S26" s="45"/>
      <c r="T26" s="179"/>
      <c r="U26" s="179"/>
      <c r="V26" s="179"/>
      <c r="W26" s="10"/>
      <c r="X26" s="10"/>
      <c r="Y26" s="10"/>
      <c r="Z26" s="10"/>
      <c r="AF26" s="10"/>
      <c r="AG26" s="10"/>
      <c r="AH26" s="10"/>
    </row>
    <row r="27" spans="1:38" ht="24" customHeight="1" thickBot="1" x14ac:dyDescent="0.25">
      <c r="A27" s="10"/>
      <c r="B27" s="58"/>
      <c r="C27" s="46"/>
      <c r="D27" s="46"/>
      <c r="E27" s="193" t="s">
        <v>42</v>
      </c>
      <c r="F27" s="193"/>
      <c r="G27" s="193"/>
      <c r="H27" s="193"/>
      <c r="I27" s="46"/>
      <c r="J27" s="139"/>
      <c r="K27" s="140"/>
      <c r="L27" s="141"/>
      <c r="M27" s="46"/>
      <c r="N27" s="46" t="s">
        <v>48</v>
      </c>
      <c r="O27" s="46"/>
      <c r="P27" s="46"/>
      <c r="Q27" s="46"/>
      <c r="R27" s="46"/>
      <c r="S27" s="45"/>
      <c r="T27" s="179"/>
      <c r="U27" s="179"/>
      <c r="V27" s="179"/>
      <c r="W27" s="10"/>
      <c r="X27" s="10"/>
      <c r="Y27" s="10"/>
      <c r="Z27" s="10"/>
      <c r="AF27" s="10"/>
      <c r="AG27" s="10"/>
      <c r="AH27" s="186" t="s">
        <v>64</v>
      </c>
      <c r="AI27" s="186"/>
      <c r="AJ27" s="186"/>
      <c r="AK27" s="186"/>
      <c r="AL27" s="186"/>
    </row>
    <row r="28" spans="1:38" ht="5.25" customHeight="1" thickBot="1" x14ac:dyDescent="0.25">
      <c r="A28" s="10"/>
      <c r="B28" s="58"/>
      <c r="C28" s="46"/>
      <c r="D28" s="46"/>
      <c r="E28" s="63"/>
      <c r="F28" s="63"/>
      <c r="G28" s="63"/>
      <c r="H28" s="59"/>
      <c r="I28" s="46"/>
      <c r="J28" s="71"/>
      <c r="K28" s="71"/>
      <c r="L28" s="71"/>
      <c r="M28" s="46"/>
      <c r="N28" s="46"/>
      <c r="O28" s="46"/>
      <c r="P28" s="46"/>
      <c r="Q28" s="46"/>
      <c r="R28" s="46"/>
      <c r="S28" s="45"/>
      <c r="T28" s="179"/>
      <c r="U28" s="179"/>
      <c r="V28" s="179"/>
      <c r="W28" s="10"/>
      <c r="X28" s="10"/>
      <c r="Y28" s="10"/>
      <c r="Z28" s="10"/>
      <c r="AF28" s="10"/>
      <c r="AG28" s="10"/>
      <c r="AH28" s="10"/>
    </row>
    <row r="29" spans="1:38" ht="21" customHeight="1" thickBot="1" x14ac:dyDescent="0.25">
      <c r="A29" s="10"/>
      <c r="B29" s="58"/>
      <c r="C29" s="46"/>
      <c r="D29" s="46"/>
      <c r="E29" s="138" t="s">
        <v>44</v>
      </c>
      <c r="F29" s="138"/>
      <c r="G29" s="138"/>
      <c r="H29" s="138"/>
      <c r="I29" s="46"/>
      <c r="J29" s="164">
        <f>J31-J27</f>
        <v>0</v>
      </c>
      <c r="K29" s="165"/>
      <c r="L29" s="166"/>
      <c r="M29" s="46"/>
      <c r="N29" s="46" t="s">
        <v>48</v>
      </c>
      <c r="O29" s="46"/>
      <c r="P29" s="46"/>
      <c r="Q29" s="46"/>
      <c r="R29" s="46"/>
      <c r="S29" s="45"/>
      <c r="T29" s="179"/>
      <c r="U29" s="179"/>
      <c r="V29" s="179"/>
      <c r="W29" s="10"/>
      <c r="X29" s="10"/>
      <c r="Y29" s="10"/>
      <c r="Z29" s="10"/>
      <c r="AF29" s="10"/>
      <c r="AG29" s="10"/>
      <c r="AH29" s="10"/>
    </row>
    <row r="30" spans="1:38" ht="4.5" customHeight="1" thickBot="1" x14ac:dyDescent="0.25">
      <c r="A30" s="10"/>
      <c r="B30" s="58"/>
      <c r="C30" s="46"/>
      <c r="D30" s="46"/>
      <c r="E30" s="63"/>
      <c r="F30" s="63"/>
      <c r="G30" s="63"/>
      <c r="H30" s="59"/>
      <c r="I30" s="46"/>
      <c r="J30" s="71"/>
      <c r="K30" s="71"/>
      <c r="L30" s="71"/>
      <c r="M30" s="46"/>
      <c r="N30" s="46"/>
      <c r="O30" s="46"/>
      <c r="P30" s="46"/>
      <c r="Q30" s="46"/>
      <c r="R30" s="46"/>
      <c r="S30" s="45"/>
      <c r="T30" s="179"/>
      <c r="U30" s="179"/>
      <c r="V30" s="179"/>
      <c r="W30" s="10"/>
      <c r="X30" s="10"/>
      <c r="Y30" s="10"/>
      <c r="Z30" s="10"/>
      <c r="AF30" s="10"/>
      <c r="AG30" s="10"/>
      <c r="AH30" s="10"/>
    </row>
    <row r="31" spans="1:38" ht="23" customHeight="1" thickBot="1" x14ac:dyDescent="0.25">
      <c r="A31" s="10"/>
      <c r="B31" s="58"/>
      <c r="C31" s="46"/>
      <c r="D31" s="46"/>
      <c r="E31" s="138" t="s">
        <v>45</v>
      </c>
      <c r="F31" s="138"/>
      <c r="G31" s="138"/>
      <c r="H31" s="138"/>
      <c r="I31" s="46"/>
      <c r="J31" s="139"/>
      <c r="K31" s="140"/>
      <c r="L31" s="141"/>
      <c r="M31" s="46"/>
      <c r="N31" s="46" t="s">
        <v>48</v>
      </c>
      <c r="O31" s="46"/>
      <c r="P31" s="46"/>
      <c r="Q31" s="46"/>
      <c r="R31" s="46"/>
      <c r="S31" s="45"/>
      <c r="T31" s="179"/>
      <c r="U31" s="179"/>
      <c r="V31" s="179"/>
      <c r="W31" s="10"/>
      <c r="X31" s="10"/>
      <c r="Y31" s="10"/>
      <c r="Z31" s="10"/>
      <c r="AF31" s="10"/>
      <c r="AG31" s="10"/>
      <c r="AH31" s="10"/>
    </row>
    <row r="32" spans="1:38" ht="4.5" customHeight="1" thickBot="1" x14ac:dyDescent="0.25">
      <c r="A32" s="10"/>
      <c r="B32" s="58"/>
      <c r="C32" s="46"/>
      <c r="D32" s="46"/>
      <c r="E32" s="63"/>
      <c r="F32" s="63"/>
      <c r="G32" s="63"/>
      <c r="H32" s="59"/>
      <c r="I32" s="46"/>
      <c r="J32" s="71"/>
      <c r="K32" s="71"/>
      <c r="L32" s="71"/>
      <c r="M32" s="46"/>
      <c r="N32" s="46"/>
      <c r="O32" s="46"/>
      <c r="P32" s="46"/>
      <c r="Q32" s="46"/>
      <c r="R32" s="46"/>
      <c r="S32" s="45"/>
      <c r="T32" s="179"/>
      <c r="U32" s="179"/>
      <c r="V32" s="179"/>
      <c r="W32" s="10"/>
      <c r="X32" s="10"/>
      <c r="Y32" s="10"/>
      <c r="Z32" s="10"/>
      <c r="AF32" s="10"/>
      <c r="AG32" s="10"/>
      <c r="AH32" s="10"/>
    </row>
    <row r="33" spans="1:37" ht="23" customHeight="1" thickBot="1" x14ac:dyDescent="0.25">
      <c r="A33" s="10"/>
      <c r="B33" s="58"/>
      <c r="C33" s="46"/>
      <c r="D33" s="46"/>
      <c r="E33" s="138" t="s">
        <v>111</v>
      </c>
      <c r="F33" s="138"/>
      <c r="G33" s="138"/>
      <c r="H33" s="138"/>
      <c r="I33" s="66"/>
      <c r="J33" s="161"/>
      <c r="K33" s="162"/>
      <c r="L33" s="163"/>
      <c r="M33" s="46"/>
      <c r="N33" s="46" t="s">
        <v>49</v>
      </c>
      <c r="O33" s="46"/>
      <c r="P33" s="46"/>
      <c r="Q33" s="46"/>
      <c r="R33" s="46"/>
      <c r="S33" s="45"/>
      <c r="T33" s="179"/>
      <c r="U33" s="179"/>
      <c r="V33" s="179"/>
      <c r="W33" s="10"/>
      <c r="X33" s="10"/>
      <c r="Y33" s="10"/>
      <c r="Z33" s="10"/>
      <c r="AF33" s="10"/>
      <c r="AG33" s="10"/>
      <c r="AH33" s="10"/>
    </row>
    <row r="34" spans="1:37" ht="4" customHeight="1" thickBot="1" x14ac:dyDescent="0.25">
      <c r="A34" s="10"/>
      <c r="B34" s="58"/>
      <c r="C34" s="46"/>
      <c r="D34" s="46"/>
      <c r="E34" s="64"/>
      <c r="F34" s="64"/>
      <c r="G34" s="64"/>
      <c r="H34" s="64"/>
      <c r="I34" s="67"/>
      <c r="J34" s="73"/>
      <c r="K34" s="74"/>
      <c r="L34" s="74"/>
      <c r="M34" s="46"/>
      <c r="N34" s="46"/>
      <c r="O34" s="46"/>
      <c r="P34" s="46"/>
      <c r="Q34" s="46"/>
      <c r="R34" s="46"/>
      <c r="S34" s="45"/>
      <c r="T34" s="179"/>
      <c r="U34" s="179"/>
      <c r="V34" s="179"/>
      <c r="W34" s="10"/>
      <c r="X34" s="10"/>
      <c r="Y34" s="10"/>
      <c r="Z34" s="10"/>
      <c r="AF34" s="10"/>
      <c r="AG34" s="10"/>
      <c r="AH34" s="10"/>
    </row>
    <row r="35" spans="1:37" ht="23" customHeight="1" thickBot="1" x14ac:dyDescent="0.25">
      <c r="A35" s="10"/>
      <c r="B35" s="58"/>
      <c r="C35" s="46"/>
      <c r="D35" s="46"/>
      <c r="E35" s="138" t="s">
        <v>67</v>
      </c>
      <c r="F35" s="138"/>
      <c r="G35" s="138"/>
      <c r="H35" s="138"/>
      <c r="I35" s="67"/>
      <c r="J35" s="161"/>
      <c r="K35" s="162"/>
      <c r="L35" s="163"/>
      <c r="M35" s="46"/>
      <c r="N35" s="46" t="s">
        <v>49</v>
      </c>
      <c r="O35" s="46"/>
      <c r="P35" s="46"/>
      <c r="Q35" s="46"/>
      <c r="R35" s="46"/>
      <c r="S35" s="45"/>
      <c r="T35" s="179"/>
      <c r="U35" s="179"/>
      <c r="V35" s="179"/>
      <c r="W35" s="10"/>
      <c r="X35" s="10"/>
      <c r="Y35" s="10"/>
      <c r="Z35" s="10"/>
      <c r="AF35" s="10"/>
      <c r="AG35" s="10"/>
      <c r="AH35" s="10"/>
    </row>
    <row r="36" spans="1:37" ht="5" customHeight="1" thickBot="1" x14ac:dyDescent="0.25">
      <c r="A36" s="10"/>
      <c r="B36" s="58"/>
      <c r="C36" s="46"/>
      <c r="D36" s="46"/>
      <c r="E36" s="64"/>
      <c r="F36" s="64"/>
      <c r="G36" s="64"/>
      <c r="H36" s="64"/>
      <c r="I36" s="67"/>
      <c r="J36" s="73"/>
      <c r="K36" s="74"/>
      <c r="L36" s="74"/>
      <c r="M36" s="46"/>
      <c r="N36" s="46"/>
      <c r="O36" s="46"/>
      <c r="P36" s="46"/>
      <c r="Q36" s="46"/>
      <c r="R36" s="46"/>
      <c r="S36" s="45"/>
      <c r="T36" s="179"/>
      <c r="U36" s="179"/>
      <c r="V36" s="179"/>
      <c r="W36" s="10"/>
      <c r="X36" s="10"/>
      <c r="Y36" s="10"/>
      <c r="Z36" s="10"/>
      <c r="AF36" s="10"/>
      <c r="AG36" s="10"/>
      <c r="AH36" s="10"/>
    </row>
    <row r="37" spans="1:37" ht="18.75" customHeight="1" thickBot="1" x14ac:dyDescent="0.25">
      <c r="A37" s="10"/>
      <c r="B37" s="58"/>
      <c r="C37" s="46"/>
      <c r="D37" s="46"/>
      <c r="E37" s="138" t="s">
        <v>68</v>
      </c>
      <c r="F37" s="138"/>
      <c r="G37" s="138"/>
      <c r="H37" s="138"/>
      <c r="I37" s="67"/>
      <c r="J37" s="161"/>
      <c r="K37" s="162"/>
      <c r="L37" s="163"/>
      <c r="M37" s="46"/>
      <c r="N37" s="46" t="s">
        <v>49</v>
      </c>
      <c r="O37" s="46"/>
      <c r="P37" s="46"/>
      <c r="Q37" s="46"/>
      <c r="R37" s="46"/>
      <c r="S37" s="45"/>
      <c r="T37" s="179"/>
      <c r="U37" s="179"/>
      <c r="V37" s="179"/>
      <c r="W37" s="10"/>
      <c r="X37" s="10"/>
      <c r="Y37" s="10"/>
      <c r="Z37" s="10"/>
      <c r="AF37" s="10"/>
      <c r="AG37" s="10"/>
      <c r="AH37" s="10"/>
    </row>
    <row r="38" spans="1:37" ht="5" customHeight="1" thickBot="1" x14ac:dyDescent="0.25">
      <c r="A38" s="10"/>
      <c r="B38" s="58"/>
      <c r="C38" s="46"/>
      <c r="D38" s="46"/>
      <c r="E38" s="60"/>
      <c r="F38" s="61"/>
      <c r="G38" s="61"/>
      <c r="H38" s="64"/>
      <c r="I38" s="67"/>
      <c r="J38" s="73"/>
      <c r="K38" s="74"/>
      <c r="L38" s="74"/>
      <c r="M38" s="46"/>
      <c r="N38" s="46"/>
      <c r="O38" s="46"/>
      <c r="P38" s="46"/>
      <c r="Q38" s="46"/>
      <c r="R38" s="46"/>
      <c r="S38" s="45"/>
      <c r="T38" s="179"/>
      <c r="U38" s="179"/>
      <c r="V38" s="179"/>
      <c r="W38" s="10"/>
      <c r="X38" s="10"/>
      <c r="Y38" s="10"/>
      <c r="Z38" s="10"/>
      <c r="AF38" s="10"/>
      <c r="AG38" s="10"/>
      <c r="AH38" s="10"/>
    </row>
    <row r="39" spans="1:37" ht="18.75" customHeight="1" thickBot="1" x14ac:dyDescent="0.25">
      <c r="A39" s="10"/>
      <c r="B39" s="58"/>
      <c r="C39" s="46"/>
      <c r="D39" s="46"/>
      <c r="E39" s="138" t="s">
        <v>109</v>
      </c>
      <c r="F39" s="138"/>
      <c r="G39" s="138"/>
      <c r="H39" s="138"/>
      <c r="I39" s="67"/>
      <c r="J39" s="161"/>
      <c r="K39" s="162"/>
      <c r="L39" s="163"/>
      <c r="M39" s="46"/>
      <c r="N39" s="46" t="s">
        <v>49</v>
      </c>
      <c r="O39" s="46"/>
      <c r="P39" s="46"/>
      <c r="Q39" s="46"/>
      <c r="R39" s="46"/>
      <c r="S39" s="45"/>
      <c r="T39" s="179"/>
      <c r="U39" s="179"/>
      <c r="V39" s="179"/>
      <c r="W39" s="10"/>
      <c r="X39" s="10"/>
      <c r="Y39" s="10"/>
      <c r="Z39" s="10"/>
      <c r="AF39" s="10"/>
      <c r="AG39" s="10"/>
      <c r="AH39" s="10"/>
    </row>
    <row r="40" spans="1:37" ht="5" customHeight="1" thickBot="1" x14ac:dyDescent="0.25">
      <c r="A40" s="10"/>
      <c r="B40" s="58"/>
      <c r="C40" s="46"/>
      <c r="D40" s="46"/>
      <c r="E40" s="64"/>
      <c r="F40" s="64"/>
      <c r="G40" s="64"/>
      <c r="H40" s="64"/>
      <c r="I40" s="67"/>
      <c r="J40" s="73"/>
      <c r="K40" s="74"/>
      <c r="L40" s="74"/>
      <c r="M40" s="46"/>
      <c r="N40" s="46"/>
      <c r="O40" s="46"/>
      <c r="P40" s="46"/>
      <c r="Q40" s="46"/>
      <c r="R40" s="46"/>
      <c r="S40" s="45"/>
      <c r="T40" s="179"/>
      <c r="U40" s="179"/>
      <c r="V40" s="179"/>
      <c r="W40" s="10"/>
      <c r="X40" s="10"/>
      <c r="Y40" s="10"/>
      <c r="Z40" s="10"/>
      <c r="AF40" s="10"/>
      <c r="AG40" s="10"/>
      <c r="AH40" s="10"/>
    </row>
    <row r="41" spans="1:37" ht="18.75" customHeight="1" thickBot="1" x14ac:dyDescent="0.25">
      <c r="A41" s="10"/>
      <c r="B41" s="58"/>
      <c r="C41" s="46"/>
      <c r="D41" s="46"/>
      <c r="E41" s="138" t="s">
        <v>69</v>
      </c>
      <c r="F41" s="138"/>
      <c r="G41" s="138"/>
      <c r="H41" s="138"/>
      <c r="I41" s="67"/>
      <c r="J41" s="187">
        <f>J33+J35-J37</f>
        <v>0</v>
      </c>
      <c r="K41" s="188"/>
      <c r="L41" s="189"/>
      <c r="M41" s="46"/>
      <c r="N41" s="46" t="s">
        <v>49</v>
      </c>
      <c r="O41" s="46"/>
      <c r="P41" s="46"/>
      <c r="Q41" s="46"/>
      <c r="R41" s="46"/>
      <c r="S41" s="45"/>
      <c r="T41" s="179"/>
      <c r="U41" s="179"/>
      <c r="V41" s="179"/>
      <c r="W41" s="10"/>
      <c r="X41" s="10"/>
      <c r="Y41" s="10"/>
      <c r="Z41" s="10"/>
      <c r="AF41" s="10"/>
      <c r="AG41" s="10"/>
      <c r="AH41" s="10"/>
    </row>
    <row r="42" spans="1:37" ht="5.25" customHeight="1" thickBot="1" x14ac:dyDescent="0.25">
      <c r="A42" s="10"/>
      <c r="B42" s="58"/>
      <c r="C42" s="46"/>
      <c r="D42" s="46"/>
      <c r="E42" s="59"/>
      <c r="F42" s="65"/>
      <c r="G42" s="65"/>
      <c r="H42" s="65"/>
      <c r="I42" s="68"/>
      <c r="J42" s="71"/>
      <c r="K42" s="71"/>
      <c r="L42" s="71"/>
      <c r="M42" s="46"/>
      <c r="N42" s="46"/>
      <c r="O42" s="46"/>
      <c r="P42" s="46"/>
      <c r="Q42" s="46"/>
      <c r="R42" s="46"/>
      <c r="S42" s="45"/>
      <c r="T42" s="179"/>
      <c r="U42" s="179"/>
      <c r="V42" s="179"/>
      <c r="W42" s="10"/>
      <c r="X42" s="10"/>
      <c r="Y42" s="10"/>
      <c r="Z42" s="10"/>
      <c r="AF42" s="10"/>
      <c r="AG42" s="10"/>
      <c r="AH42" s="10"/>
    </row>
    <row r="43" spans="1:37" ht="18.75" customHeight="1" thickBot="1" x14ac:dyDescent="0.25">
      <c r="A43" s="10"/>
      <c r="B43" s="58"/>
      <c r="C43" s="46"/>
      <c r="D43" s="46"/>
      <c r="E43" s="138" t="s">
        <v>70</v>
      </c>
      <c r="F43" s="138"/>
      <c r="G43" s="138"/>
      <c r="H43" s="138"/>
      <c r="I43" s="67"/>
      <c r="J43" s="142"/>
      <c r="K43" s="190"/>
      <c r="L43" s="191"/>
      <c r="M43" s="46"/>
      <c r="N43" s="46" t="s">
        <v>49</v>
      </c>
      <c r="O43" s="46"/>
      <c r="P43" s="46"/>
      <c r="Q43" s="46"/>
      <c r="R43" s="46"/>
      <c r="S43" s="45"/>
      <c r="T43" s="179"/>
      <c r="U43" s="179"/>
      <c r="V43" s="179"/>
      <c r="Z43" s="10"/>
      <c r="AF43" s="10"/>
      <c r="AG43" s="10"/>
      <c r="AH43" s="10"/>
    </row>
    <row r="44" spans="1:37" ht="5.25" customHeight="1" thickBot="1" x14ac:dyDescent="0.25">
      <c r="B44" s="58"/>
      <c r="C44" s="46"/>
      <c r="D44" s="46"/>
      <c r="E44" s="63"/>
      <c r="F44" s="63"/>
      <c r="G44" s="63"/>
      <c r="H44" s="63"/>
      <c r="I44" s="69"/>
      <c r="J44" s="71"/>
      <c r="K44" s="71"/>
      <c r="L44" s="71"/>
      <c r="M44" s="46"/>
      <c r="N44" s="46"/>
      <c r="O44" s="46"/>
      <c r="P44" s="46"/>
      <c r="Q44" s="46"/>
      <c r="R44" s="46"/>
      <c r="S44" s="45"/>
      <c r="T44" s="179"/>
      <c r="U44" s="179"/>
      <c r="V44" s="179"/>
      <c r="Z44" s="10"/>
      <c r="AF44" s="10"/>
      <c r="AG44" s="10"/>
      <c r="AH44" s="10"/>
    </row>
    <row r="45" spans="1:37" ht="18.75" customHeight="1" thickBot="1" x14ac:dyDescent="0.25">
      <c r="A45" s="10"/>
      <c r="B45" s="58"/>
      <c r="C45" s="46"/>
      <c r="D45" s="46"/>
      <c r="E45" s="138" t="s">
        <v>71</v>
      </c>
      <c r="F45" s="138"/>
      <c r="G45" s="138"/>
      <c r="H45" s="138"/>
      <c r="I45" s="69"/>
      <c r="J45" s="139"/>
      <c r="K45" s="140"/>
      <c r="L45" s="141"/>
      <c r="M45" s="46"/>
      <c r="N45" s="46" t="s">
        <v>49</v>
      </c>
      <c r="O45" s="46"/>
      <c r="P45" s="46"/>
      <c r="Q45" s="46"/>
      <c r="R45" s="46"/>
      <c r="S45" s="45"/>
      <c r="T45" s="179"/>
      <c r="U45" s="179"/>
      <c r="V45" s="179"/>
      <c r="Z45" s="10"/>
      <c r="AF45" s="10"/>
      <c r="AG45" s="10"/>
      <c r="AH45" s="10"/>
    </row>
    <row r="46" spans="1:37" ht="5.25" customHeight="1" thickBot="1" x14ac:dyDescent="0.25">
      <c r="A46" s="10"/>
      <c r="B46" s="58"/>
      <c r="C46" s="46"/>
      <c r="D46" s="46"/>
      <c r="E46" s="63"/>
      <c r="F46" s="63"/>
      <c r="G46" s="63"/>
      <c r="H46" s="63"/>
      <c r="I46" s="69"/>
      <c r="J46" s="72"/>
      <c r="K46" s="72"/>
      <c r="L46" s="72"/>
      <c r="M46" s="46"/>
      <c r="N46" s="46"/>
      <c r="O46" s="46"/>
      <c r="P46" s="46"/>
      <c r="Q46" s="46"/>
      <c r="R46" s="46"/>
      <c r="S46" s="45"/>
      <c r="T46" s="179"/>
      <c r="U46" s="179"/>
      <c r="V46" s="179"/>
      <c r="Z46" s="10"/>
      <c r="AF46" s="35"/>
      <c r="AG46" s="35"/>
      <c r="AH46" s="36"/>
      <c r="AJ46" s="30" t="s">
        <v>36</v>
      </c>
      <c r="AK46" s="38">
        <f>$J$86</f>
        <v>0</v>
      </c>
    </row>
    <row r="47" spans="1:37" ht="18" customHeight="1" thickBot="1" x14ac:dyDescent="0.25">
      <c r="A47" s="10"/>
      <c r="B47" s="58"/>
      <c r="C47" s="46"/>
      <c r="D47" s="46"/>
      <c r="E47" s="138" t="s">
        <v>3</v>
      </c>
      <c r="F47" s="138"/>
      <c r="G47" s="138"/>
      <c r="H47" s="138"/>
      <c r="I47" s="69"/>
      <c r="J47" s="139"/>
      <c r="K47" s="140"/>
      <c r="L47" s="141"/>
      <c r="M47" s="46"/>
      <c r="N47" s="46" t="s">
        <v>49</v>
      </c>
      <c r="O47" s="46"/>
      <c r="P47" s="46"/>
      <c r="Q47" s="46"/>
      <c r="R47" s="46"/>
      <c r="S47" s="45"/>
      <c r="T47" s="179"/>
      <c r="U47" s="179"/>
      <c r="V47" s="179"/>
      <c r="Z47" s="10"/>
      <c r="AA47" s="10"/>
      <c r="AB47" s="10"/>
      <c r="AC47" s="12"/>
      <c r="AD47" s="10"/>
      <c r="AE47" s="10"/>
      <c r="AF47" s="10"/>
      <c r="AG47" s="10"/>
      <c r="AH47" s="10"/>
      <c r="AJ47" s="30" t="s">
        <v>38</v>
      </c>
      <c r="AK47" s="38">
        <f>$J$88</f>
        <v>0</v>
      </c>
    </row>
    <row r="48" spans="1:37" ht="6" customHeight="1" thickBot="1" x14ac:dyDescent="0.25">
      <c r="A48" s="10"/>
      <c r="B48" s="58"/>
      <c r="C48" s="46"/>
      <c r="D48" s="46"/>
      <c r="E48" s="63"/>
      <c r="F48" s="63"/>
      <c r="G48" s="63"/>
      <c r="H48" s="63"/>
      <c r="I48" s="69"/>
      <c r="J48" s="71"/>
      <c r="K48" s="71"/>
      <c r="L48" s="71"/>
      <c r="M48" s="46"/>
      <c r="N48" s="46"/>
      <c r="O48" s="46"/>
      <c r="P48" s="46"/>
      <c r="Q48" s="46"/>
      <c r="R48" s="46"/>
      <c r="S48" s="45"/>
      <c r="T48" s="179"/>
      <c r="U48" s="179"/>
      <c r="V48" s="179"/>
      <c r="Z48" s="10"/>
      <c r="AA48" s="10"/>
      <c r="AB48" s="10"/>
      <c r="AC48" s="12"/>
      <c r="AD48" s="10"/>
      <c r="AE48" s="10"/>
      <c r="AF48" s="10"/>
      <c r="AG48" s="10"/>
      <c r="AH48" s="10"/>
      <c r="AJ48" s="30" t="s">
        <v>39</v>
      </c>
      <c r="AK48" s="38">
        <f>$J$90</f>
        <v>0</v>
      </c>
    </row>
    <row r="49" spans="1:39" ht="18.75" customHeight="1" thickBot="1" x14ac:dyDescent="0.25">
      <c r="A49" s="10"/>
      <c r="B49" s="58"/>
      <c r="C49" s="46"/>
      <c r="D49" s="46"/>
      <c r="E49" s="138" t="s">
        <v>112</v>
      </c>
      <c r="F49" s="138"/>
      <c r="G49" s="138"/>
      <c r="H49" s="138"/>
      <c r="I49" s="69"/>
      <c r="J49" s="161"/>
      <c r="K49" s="162"/>
      <c r="L49" s="163"/>
      <c r="M49" s="46"/>
      <c r="N49" s="46" t="s">
        <v>49</v>
      </c>
      <c r="O49" s="46"/>
      <c r="P49" s="46"/>
      <c r="Q49" s="46"/>
      <c r="R49" s="46"/>
      <c r="S49" s="45"/>
      <c r="T49" s="179"/>
      <c r="U49" s="179"/>
      <c r="V49" s="179"/>
      <c r="Z49" s="10"/>
      <c r="AA49" s="10"/>
      <c r="AB49" s="10"/>
      <c r="AC49" s="12"/>
      <c r="AD49" s="10"/>
      <c r="AE49" s="10"/>
      <c r="AF49" s="10"/>
      <c r="AG49" s="10"/>
      <c r="AH49" s="10"/>
      <c r="AJ49" s="30" t="s">
        <v>56</v>
      </c>
      <c r="AK49" s="38">
        <f>$J$92</f>
        <v>0</v>
      </c>
    </row>
    <row r="50" spans="1:39" ht="5.25" customHeight="1" thickBot="1" x14ac:dyDescent="0.25">
      <c r="A50" s="10"/>
      <c r="B50" s="58"/>
      <c r="C50" s="46"/>
      <c r="D50" s="46"/>
      <c r="E50" s="63"/>
      <c r="F50" s="63"/>
      <c r="G50" s="63"/>
      <c r="H50" s="63"/>
      <c r="I50" s="69"/>
      <c r="J50" s="71"/>
      <c r="K50" s="71"/>
      <c r="L50" s="71"/>
      <c r="M50" s="46"/>
      <c r="N50" s="46"/>
      <c r="O50" s="46"/>
      <c r="P50" s="46"/>
      <c r="Q50" s="46"/>
      <c r="R50" s="46"/>
      <c r="S50" s="45"/>
      <c r="T50" s="179"/>
      <c r="U50" s="179"/>
      <c r="V50" s="179"/>
      <c r="Z50" s="10"/>
      <c r="AA50" s="10"/>
      <c r="AB50" s="10"/>
      <c r="AC50" s="12"/>
      <c r="AD50" s="10"/>
      <c r="AE50" s="10"/>
      <c r="AF50" s="10"/>
      <c r="AG50" s="10"/>
      <c r="AH50" s="10"/>
      <c r="AJ50" s="30" t="s">
        <v>57</v>
      </c>
      <c r="AK50" s="38">
        <f>$J$94</f>
        <v>0</v>
      </c>
    </row>
    <row r="51" spans="1:39" ht="18.75" customHeight="1" thickBot="1" x14ac:dyDescent="0.25">
      <c r="A51" s="10"/>
      <c r="B51" s="58"/>
      <c r="C51" s="46"/>
      <c r="D51" s="46"/>
      <c r="E51" s="138" t="s">
        <v>113</v>
      </c>
      <c r="F51" s="138"/>
      <c r="G51" s="138"/>
      <c r="H51" s="138"/>
      <c r="I51" s="69"/>
      <c r="J51" s="139"/>
      <c r="K51" s="140"/>
      <c r="L51" s="141"/>
      <c r="M51" s="46"/>
      <c r="N51" s="46" t="s">
        <v>49</v>
      </c>
      <c r="O51" s="46"/>
      <c r="P51" s="46"/>
      <c r="Q51" s="46"/>
      <c r="R51" s="46"/>
      <c r="S51" s="45"/>
      <c r="T51" s="179"/>
      <c r="U51" s="179"/>
      <c r="V51" s="179"/>
      <c r="Z51" s="10"/>
      <c r="AA51" s="10"/>
      <c r="AB51" s="10"/>
      <c r="AC51" s="10"/>
      <c r="AD51" s="10"/>
      <c r="AE51" s="12"/>
      <c r="AF51" s="10"/>
      <c r="AG51" s="10"/>
      <c r="AH51" s="10"/>
      <c r="AL51" s="30" t="s">
        <v>60</v>
      </c>
      <c r="AM51" s="38">
        <f>$J$96</f>
        <v>0</v>
      </c>
    </row>
    <row r="52" spans="1:39" ht="5.25" customHeight="1" thickBot="1" x14ac:dyDescent="0.25">
      <c r="A52" s="10"/>
      <c r="B52" s="58"/>
      <c r="C52" s="46"/>
      <c r="D52" s="46"/>
      <c r="E52" s="63"/>
      <c r="F52" s="63"/>
      <c r="G52" s="63"/>
      <c r="H52" s="63"/>
      <c r="I52" s="69"/>
      <c r="J52" s="71"/>
      <c r="K52" s="71"/>
      <c r="L52" s="71"/>
      <c r="M52" s="46"/>
      <c r="N52" s="46"/>
      <c r="O52" s="46"/>
      <c r="P52" s="46"/>
      <c r="Q52" s="46"/>
      <c r="R52" s="46"/>
      <c r="S52" s="45"/>
      <c r="T52" s="179"/>
      <c r="U52" s="179"/>
      <c r="V52" s="179"/>
      <c r="Z52" s="10"/>
      <c r="AA52" s="10"/>
      <c r="AB52" s="10"/>
      <c r="AC52" s="10"/>
      <c r="AD52" s="10"/>
      <c r="AE52" s="12"/>
      <c r="AF52" s="10"/>
      <c r="AG52" s="10"/>
      <c r="AH52" s="10"/>
      <c r="AL52" s="30" t="s">
        <v>63</v>
      </c>
      <c r="AM52" s="38">
        <f>$J$98</f>
        <v>0</v>
      </c>
    </row>
    <row r="53" spans="1:39" ht="18.75" customHeight="1" thickBot="1" x14ac:dyDescent="0.25">
      <c r="A53" s="10"/>
      <c r="B53" s="58"/>
      <c r="C53" s="46"/>
      <c r="D53" s="46"/>
      <c r="E53" s="138" t="s">
        <v>114</v>
      </c>
      <c r="F53" s="138"/>
      <c r="G53" s="138"/>
      <c r="H53" s="138"/>
      <c r="I53" s="69"/>
      <c r="J53" s="139"/>
      <c r="K53" s="140"/>
      <c r="L53" s="141"/>
      <c r="M53" s="46"/>
      <c r="N53" s="46" t="s">
        <v>49</v>
      </c>
      <c r="O53" s="46"/>
      <c r="P53" s="46"/>
      <c r="Q53" s="46"/>
      <c r="R53" s="46"/>
      <c r="S53" s="45"/>
      <c r="T53" s="179"/>
      <c r="U53" s="179"/>
      <c r="V53" s="179"/>
      <c r="Z53" s="10"/>
      <c r="AA53" s="10"/>
      <c r="AB53" s="10"/>
      <c r="AC53" s="10"/>
      <c r="AD53" s="10"/>
      <c r="AE53" s="12"/>
      <c r="AF53" s="10"/>
      <c r="AG53" s="10"/>
      <c r="AH53" s="10"/>
      <c r="AL53" s="30" t="s">
        <v>62</v>
      </c>
      <c r="AM53" s="38">
        <f>$J$100</f>
        <v>100</v>
      </c>
    </row>
    <row r="54" spans="1:39" ht="5.25" customHeight="1" thickBot="1" x14ac:dyDescent="0.25">
      <c r="A54" s="10"/>
      <c r="B54" s="58"/>
      <c r="C54" s="46"/>
      <c r="D54" s="46"/>
      <c r="E54" s="63"/>
      <c r="F54" s="63"/>
      <c r="G54" s="63"/>
      <c r="H54" s="63"/>
      <c r="I54" s="69"/>
      <c r="J54" s="71"/>
      <c r="K54" s="71"/>
      <c r="L54" s="71"/>
      <c r="M54" s="46"/>
      <c r="N54" s="46"/>
      <c r="O54" s="46"/>
      <c r="P54" s="46"/>
      <c r="Q54" s="46"/>
      <c r="R54" s="46"/>
      <c r="S54" s="45"/>
      <c r="T54" s="179"/>
      <c r="U54" s="179"/>
      <c r="V54" s="179"/>
      <c r="Z54" s="10"/>
      <c r="AA54" s="10"/>
      <c r="AB54" s="10"/>
      <c r="AC54" s="10"/>
      <c r="AD54" s="10"/>
      <c r="AE54" s="12"/>
      <c r="AF54" s="10"/>
      <c r="AG54" s="10"/>
      <c r="AH54" s="10"/>
      <c r="AL54" s="30" t="s">
        <v>12</v>
      </c>
      <c r="AM54" s="38">
        <f>$J$102</f>
        <v>0</v>
      </c>
    </row>
    <row r="55" spans="1:39" ht="18.75" customHeight="1" thickBot="1" x14ac:dyDescent="0.25">
      <c r="A55" s="10"/>
      <c r="B55" s="58"/>
      <c r="C55" s="46"/>
      <c r="D55" s="46"/>
      <c r="E55" s="138" t="s">
        <v>115</v>
      </c>
      <c r="F55" s="138"/>
      <c r="G55" s="138"/>
      <c r="H55" s="138"/>
      <c r="I55" s="69"/>
      <c r="J55" s="139"/>
      <c r="K55" s="140"/>
      <c r="L55" s="141"/>
      <c r="M55" s="46"/>
      <c r="N55" s="46" t="s">
        <v>49</v>
      </c>
      <c r="O55" s="46"/>
      <c r="P55" s="46"/>
      <c r="Q55" s="46"/>
      <c r="R55" s="46"/>
      <c r="S55" s="45"/>
      <c r="T55" s="179"/>
      <c r="U55" s="179"/>
      <c r="V55" s="179"/>
      <c r="Z55" s="10"/>
      <c r="AA55" s="10"/>
      <c r="AB55" s="10"/>
      <c r="AC55" s="10"/>
      <c r="AD55" s="10"/>
      <c r="AE55" s="12"/>
      <c r="AF55" s="10"/>
      <c r="AG55" s="10"/>
      <c r="AH55" s="10"/>
      <c r="AL55" s="30"/>
      <c r="AM55" s="37"/>
    </row>
    <row r="56" spans="1:39" ht="5.25" customHeight="1" thickBot="1" x14ac:dyDescent="0.25">
      <c r="A56" s="10"/>
      <c r="B56" s="58"/>
      <c r="C56" s="46"/>
      <c r="D56" s="46"/>
      <c r="E56" s="63"/>
      <c r="F56" s="63"/>
      <c r="G56" s="63"/>
      <c r="H56" s="63"/>
      <c r="I56" s="69"/>
      <c r="J56" s="71"/>
      <c r="K56" s="71"/>
      <c r="L56" s="71"/>
      <c r="M56" s="46"/>
      <c r="N56" s="46"/>
      <c r="O56" s="46"/>
      <c r="P56" s="46"/>
      <c r="Q56" s="46"/>
      <c r="R56" s="46"/>
      <c r="S56" s="45"/>
      <c r="T56" s="179"/>
      <c r="U56" s="179"/>
      <c r="V56" s="179"/>
      <c r="Z56" s="10"/>
      <c r="AA56" s="10"/>
      <c r="AB56" s="10"/>
      <c r="AC56" s="10"/>
      <c r="AD56" s="10"/>
      <c r="AE56" s="12"/>
      <c r="AF56" s="10"/>
      <c r="AG56" s="10"/>
      <c r="AH56" s="10"/>
      <c r="AL56" s="30"/>
      <c r="AM56" s="33"/>
    </row>
    <row r="57" spans="1:39" ht="18.75" customHeight="1" thickBot="1" x14ac:dyDescent="0.25">
      <c r="A57" s="10"/>
      <c r="B57" s="58"/>
      <c r="C57" s="46"/>
      <c r="D57" s="46"/>
      <c r="E57" s="177" t="s">
        <v>120</v>
      </c>
      <c r="F57" s="178"/>
      <c r="G57" s="178"/>
      <c r="H57" s="178"/>
      <c r="I57" s="62"/>
      <c r="J57" s="180"/>
      <c r="K57" s="181"/>
      <c r="L57" s="182"/>
      <c r="M57" s="46"/>
      <c r="N57" s="46" t="s">
        <v>49</v>
      </c>
      <c r="O57" s="46"/>
      <c r="P57" s="46"/>
      <c r="Q57" s="46"/>
      <c r="R57" s="46"/>
      <c r="S57" s="45"/>
      <c r="T57" s="179"/>
      <c r="U57" s="179"/>
      <c r="V57" s="179"/>
      <c r="Z57" s="10"/>
      <c r="AA57" s="10"/>
      <c r="AB57" s="10"/>
      <c r="AC57" s="10"/>
      <c r="AD57" s="10"/>
      <c r="AE57" s="12"/>
      <c r="AF57" s="10"/>
      <c r="AG57" s="10"/>
      <c r="AH57" s="10"/>
      <c r="AL57" s="42" t="s">
        <v>18</v>
      </c>
      <c r="AM57" s="43"/>
    </row>
    <row r="58" spans="1:39" ht="5.25" customHeight="1" thickBot="1" x14ac:dyDescent="0.25">
      <c r="A58" s="10"/>
      <c r="B58" s="58"/>
      <c r="C58" s="46"/>
      <c r="D58" s="46"/>
      <c r="E58" s="63"/>
      <c r="F58" s="63"/>
      <c r="G58" s="63"/>
      <c r="H58" s="63"/>
      <c r="I58" s="69"/>
      <c r="J58" s="70"/>
      <c r="K58" s="70"/>
      <c r="L58" s="70"/>
      <c r="M58" s="46"/>
      <c r="N58" s="46"/>
      <c r="O58" s="46"/>
      <c r="P58" s="46"/>
      <c r="Q58" s="46"/>
      <c r="R58" s="46"/>
      <c r="S58" s="45"/>
      <c r="T58" s="179"/>
      <c r="U58" s="179"/>
      <c r="V58" s="179"/>
      <c r="Z58" s="10"/>
      <c r="AA58" s="10"/>
      <c r="AB58" s="10"/>
      <c r="AC58" s="10"/>
      <c r="AD58" s="10"/>
      <c r="AE58" s="10"/>
      <c r="AF58" s="10"/>
      <c r="AG58" s="10"/>
      <c r="AH58" s="10"/>
      <c r="AL58" s="30"/>
      <c r="AM58" s="33"/>
    </row>
    <row r="59" spans="1:39" ht="18.75" customHeight="1" thickBot="1" x14ac:dyDescent="0.25">
      <c r="A59" s="10"/>
      <c r="B59" s="58"/>
      <c r="C59" s="46"/>
      <c r="D59" s="46"/>
      <c r="E59" s="193" t="s">
        <v>2</v>
      </c>
      <c r="F59" s="193"/>
      <c r="G59" s="193"/>
      <c r="H59" s="193"/>
      <c r="I59" s="69"/>
      <c r="J59" s="142"/>
      <c r="K59" s="140"/>
      <c r="L59" s="141"/>
      <c r="M59" s="46"/>
      <c r="N59" s="46" t="s">
        <v>49</v>
      </c>
      <c r="O59" s="46"/>
      <c r="P59" s="46"/>
      <c r="Q59" s="46"/>
      <c r="R59" s="46"/>
      <c r="S59" s="45"/>
      <c r="T59" s="179"/>
      <c r="U59" s="179"/>
      <c r="V59" s="179"/>
      <c r="Z59" s="10"/>
      <c r="AA59" s="10"/>
      <c r="AB59" s="10"/>
      <c r="AC59" s="10"/>
      <c r="AD59" s="10"/>
      <c r="AE59" s="10"/>
      <c r="AF59" s="10"/>
      <c r="AG59" s="10"/>
      <c r="AH59" s="10"/>
    </row>
    <row r="60" spans="1:39" ht="6" customHeight="1" thickBot="1" x14ac:dyDescent="0.25">
      <c r="B60" s="58"/>
      <c r="C60" s="46"/>
      <c r="D60" s="46"/>
      <c r="E60" s="63"/>
      <c r="F60" s="63"/>
      <c r="G60" s="63"/>
      <c r="H60" s="63"/>
      <c r="I60" s="69"/>
      <c r="J60" s="70"/>
      <c r="K60" s="70"/>
      <c r="L60" s="70"/>
      <c r="M60" s="46"/>
      <c r="N60" s="46"/>
      <c r="O60" s="46"/>
      <c r="P60" s="46"/>
      <c r="Q60" s="46"/>
      <c r="R60" s="46"/>
      <c r="S60" s="45"/>
      <c r="T60" s="179"/>
      <c r="U60" s="179"/>
      <c r="V60" s="179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9" ht="18.75" customHeight="1" thickBot="1" x14ac:dyDescent="0.25">
      <c r="A61" s="10"/>
      <c r="B61" s="58"/>
      <c r="C61" s="46"/>
      <c r="D61" s="46"/>
      <c r="E61" s="193" t="s">
        <v>52</v>
      </c>
      <c r="F61" s="193"/>
      <c r="G61" s="193"/>
      <c r="H61" s="193"/>
      <c r="I61" s="69"/>
      <c r="J61" s="142"/>
      <c r="K61" s="140"/>
      <c r="L61" s="141"/>
      <c r="M61" s="46"/>
      <c r="N61" s="46" t="s">
        <v>49</v>
      </c>
      <c r="O61" s="46"/>
      <c r="P61" s="46"/>
      <c r="Q61" s="46"/>
      <c r="R61" s="46"/>
      <c r="S61" s="45"/>
      <c r="T61" s="179"/>
      <c r="U61" s="179"/>
      <c r="V61" s="179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9" ht="6" customHeight="1" x14ac:dyDescent="0.2">
      <c r="A62" s="10"/>
      <c r="B62" s="58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5"/>
      <c r="T62" s="179"/>
      <c r="U62" s="179"/>
      <c r="V62" s="179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9" ht="18.75" customHeight="1" x14ac:dyDescent="0.2">
      <c r="A63" s="10"/>
      <c r="B63" s="58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5"/>
      <c r="T63" s="179"/>
      <c r="U63" s="179"/>
      <c r="V63" s="179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9" ht="5.25" customHeight="1" thickBot="1" x14ac:dyDescent="0.25">
      <c r="A64" s="10"/>
      <c r="B64" s="83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5"/>
      <c r="T64" s="179"/>
      <c r="U64" s="179"/>
      <c r="V64" s="179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  <row r="65" spans="1:34" ht="18.75" customHeight="1" x14ac:dyDescent="0.2">
      <c r="A65" s="10"/>
      <c r="B65" s="13"/>
      <c r="C65" s="14"/>
      <c r="D65" s="143" t="s">
        <v>30</v>
      </c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5"/>
      <c r="T65" s="179"/>
      <c r="U65" s="179"/>
      <c r="V65" s="179"/>
      <c r="W65" s="11"/>
      <c r="X65" s="11"/>
      <c r="Y65" s="11"/>
      <c r="Z65" s="11"/>
      <c r="AA65" s="10"/>
      <c r="AB65" s="10"/>
      <c r="AC65" s="10"/>
      <c r="AD65" s="10"/>
      <c r="AE65" s="10"/>
      <c r="AF65" s="10"/>
      <c r="AG65" s="10"/>
      <c r="AH65" s="10"/>
    </row>
    <row r="66" spans="1:34" ht="5.25" customHeight="1" x14ac:dyDescent="0.2">
      <c r="A66" s="10"/>
      <c r="B66" s="58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5"/>
      <c r="T66" s="179"/>
      <c r="U66" s="179"/>
      <c r="V66" s="179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</row>
    <row r="67" spans="1:34" ht="8" customHeight="1" x14ac:dyDescent="0.2">
      <c r="A67" s="10"/>
      <c r="B67" s="58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5"/>
      <c r="T67" s="179"/>
      <c r="U67" s="179"/>
      <c r="V67" s="179"/>
      <c r="W67" s="11"/>
      <c r="X67" s="10"/>
      <c r="Y67" s="10"/>
      <c r="Z67" s="11"/>
      <c r="AA67" s="10"/>
      <c r="AB67" s="10"/>
      <c r="AC67" s="10"/>
      <c r="AD67" s="10"/>
      <c r="AE67" s="10"/>
      <c r="AF67" s="10"/>
      <c r="AG67" s="10"/>
      <c r="AH67" s="10"/>
    </row>
    <row r="68" spans="1:34" ht="7" customHeight="1" thickBot="1" x14ac:dyDescent="0.25">
      <c r="A68" s="10"/>
      <c r="B68" s="58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5"/>
      <c r="T68" s="179"/>
      <c r="U68" s="179"/>
      <c r="V68" s="179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</row>
    <row r="69" spans="1:34" ht="18.75" customHeight="1" thickBot="1" x14ac:dyDescent="0.3">
      <c r="A69" s="10"/>
      <c r="B69" s="58"/>
      <c r="C69" s="75"/>
      <c r="D69" s="46"/>
      <c r="E69" s="135" t="s">
        <v>43</v>
      </c>
      <c r="F69" s="135"/>
      <c r="G69" s="135"/>
      <c r="H69" s="135"/>
      <c r="I69" s="24"/>
      <c r="J69" s="132">
        <f>AA75</f>
        <v>0</v>
      </c>
      <c r="K69" s="133"/>
      <c r="L69" s="134"/>
      <c r="M69" s="18"/>
      <c r="N69" s="77" t="s">
        <v>40</v>
      </c>
      <c r="O69" s="52"/>
      <c r="P69" s="52"/>
      <c r="Q69" s="52"/>
      <c r="R69" s="46"/>
      <c r="S69" s="45"/>
      <c r="T69" s="179"/>
      <c r="U69" s="179"/>
      <c r="V69" s="179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</row>
    <row r="70" spans="1:34" ht="5.25" customHeight="1" thickBot="1" x14ac:dyDescent="0.25">
      <c r="A70" s="10"/>
      <c r="B70" s="58"/>
      <c r="C70" s="46"/>
      <c r="D70" s="46"/>
      <c r="E70" s="81"/>
      <c r="F70" s="81"/>
      <c r="G70" s="46"/>
      <c r="H70" s="46"/>
      <c r="I70" s="46"/>
      <c r="J70" s="101"/>
      <c r="K70" s="101"/>
      <c r="L70" s="101"/>
      <c r="M70" s="52"/>
      <c r="N70" s="52"/>
      <c r="O70" s="52"/>
      <c r="P70" s="52"/>
      <c r="Q70" s="52"/>
      <c r="R70" s="46"/>
      <c r="S70" s="45"/>
      <c r="T70" s="179"/>
      <c r="U70" s="179"/>
      <c r="V70" s="179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</row>
    <row r="71" spans="1:34" ht="18" customHeight="1" thickBot="1" x14ac:dyDescent="0.25">
      <c r="A71" s="10"/>
      <c r="B71" s="58"/>
      <c r="C71" s="46"/>
      <c r="D71" s="46"/>
      <c r="E71" s="135" t="s">
        <v>108</v>
      </c>
      <c r="F71" s="135"/>
      <c r="G71" s="135"/>
      <c r="H71" s="135"/>
      <c r="I71" s="24"/>
      <c r="J71" s="132">
        <f>AA81</f>
        <v>0</v>
      </c>
      <c r="K71" s="133"/>
      <c r="L71" s="134"/>
      <c r="M71" s="18"/>
      <c r="N71" s="77" t="s">
        <v>40</v>
      </c>
      <c r="O71" s="52"/>
      <c r="P71" s="52"/>
      <c r="Q71" s="52"/>
      <c r="R71" s="46"/>
      <c r="S71" s="45"/>
      <c r="T71" s="179"/>
      <c r="U71" s="179"/>
      <c r="V71" s="179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</row>
    <row r="72" spans="1:34" ht="5.25" customHeight="1" thickBot="1" x14ac:dyDescent="0.25">
      <c r="A72" s="10"/>
      <c r="B72" s="58"/>
      <c r="C72" s="46"/>
      <c r="D72" s="46"/>
      <c r="E72" s="81"/>
      <c r="F72" s="81"/>
      <c r="G72" s="46"/>
      <c r="H72" s="46"/>
      <c r="I72" s="46"/>
      <c r="J72" s="101"/>
      <c r="K72" s="101"/>
      <c r="L72" s="101"/>
      <c r="M72" s="52"/>
      <c r="N72" s="52"/>
      <c r="O72" s="52"/>
      <c r="P72" s="52"/>
      <c r="Q72" s="52"/>
      <c r="R72" s="46"/>
      <c r="S72" s="45"/>
      <c r="T72" s="179"/>
      <c r="U72" s="179"/>
      <c r="V72" s="179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</row>
    <row r="73" spans="1:34" ht="18.75" customHeight="1" thickBot="1" x14ac:dyDescent="0.3">
      <c r="A73" s="10"/>
      <c r="B73" s="76"/>
      <c r="C73" s="46"/>
      <c r="D73" s="46"/>
      <c r="E73" s="135" t="s">
        <v>77</v>
      </c>
      <c r="F73" s="135"/>
      <c r="G73" s="135"/>
      <c r="H73" s="135"/>
      <c r="I73" s="24"/>
      <c r="J73" s="132">
        <f>AA73</f>
        <v>0</v>
      </c>
      <c r="K73" s="133"/>
      <c r="L73" s="134"/>
      <c r="M73" s="18"/>
      <c r="N73" s="53" t="s">
        <v>40</v>
      </c>
      <c r="O73" s="52"/>
      <c r="P73" s="52"/>
      <c r="Q73" s="52"/>
      <c r="R73" s="46"/>
      <c r="S73" s="45"/>
      <c r="T73" s="179"/>
      <c r="U73" s="179"/>
      <c r="V73" s="179"/>
      <c r="W73" s="25"/>
      <c r="X73" s="26" t="s">
        <v>53</v>
      </c>
      <c r="Y73" s="27"/>
      <c r="Z73" s="27"/>
      <c r="AA73" s="28">
        <f>J31/V86*100</f>
        <v>0</v>
      </c>
      <c r="AB73" s="27"/>
      <c r="AC73" s="27"/>
      <c r="AD73" s="27"/>
      <c r="AE73" s="29"/>
      <c r="AF73" s="10"/>
      <c r="AG73" s="10"/>
      <c r="AH73" s="10"/>
    </row>
    <row r="74" spans="1:34" ht="5.25" customHeight="1" thickBot="1" x14ac:dyDescent="0.25">
      <c r="A74" s="10"/>
      <c r="B74" s="58"/>
      <c r="C74" s="46"/>
      <c r="D74" s="46"/>
      <c r="E74" s="82"/>
      <c r="F74" s="82"/>
      <c r="G74" s="68"/>
      <c r="H74" s="46"/>
      <c r="I74" s="46"/>
      <c r="J74" s="101"/>
      <c r="K74" s="101"/>
      <c r="L74" s="101"/>
      <c r="M74" s="52"/>
      <c r="N74" s="52"/>
      <c r="O74" s="52"/>
      <c r="P74" s="52"/>
      <c r="Q74" s="52"/>
      <c r="R74" s="46"/>
      <c r="S74" s="45"/>
      <c r="T74" s="179"/>
      <c r="U74" s="179"/>
      <c r="V74" s="179"/>
      <c r="W74" s="30"/>
      <c r="X74" s="31"/>
      <c r="Y74" s="1"/>
      <c r="Z74" s="1"/>
      <c r="AA74" s="32"/>
      <c r="AB74" s="1"/>
      <c r="AC74" s="1"/>
      <c r="AD74" s="1"/>
      <c r="AE74" s="33"/>
      <c r="AF74" s="10"/>
      <c r="AG74" s="10"/>
      <c r="AH74" s="10"/>
    </row>
    <row r="75" spans="1:34" ht="18.75" customHeight="1" thickBot="1" x14ac:dyDescent="0.25">
      <c r="B75" s="58"/>
      <c r="C75" s="46"/>
      <c r="D75" s="46"/>
      <c r="E75" s="135" t="s">
        <v>11</v>
      </c>
      <c r="F75" s="135"/>
      <c r="G75" s="135"/>
      <c r="H75" s="135"/>
      <c r="I75" s="24"/>
      <c r="J75" s="132">
        <f>AA92</f>
        <v>0</v>
      </c>
      <c r="K75" s="133"/>
      <c r="L75" s="134"/>
      <c r="M75" s="18"/>
      <c r="N75" s="53" t="s">
        <v>40</v>
      </c>
      <c r="O75" s="52"/>
      <c r="P75" s="52"/>
      <c r="Q75" s="52"/>
      <c r="R75" s="46"/>
      <c r="S75" s="45"/>
      <c r="T75" s="179"/>
      <c r="U75" s="179"/>
      <c r="V75" s="179"/>
      <c r="W75" s="30"/>
      <c r="X75" s="31" t="s">
        <v>35</v>
      </c>
      <c r="Y75" s="1"/>
      <c r="Z75" s="1"/>
      <c r="AA75" s="34">
        <f>((J35+J37)/2)/((V88+J41)/2)*100</f>
        <v>0</v>
      </c>
      <c r="AB75" s="1"/>
      <c r="AC75" s="1"/>
      <c r="AD75" s="1"/>
      <c r="AE75" s="33"/>
      <c r="AF75" s="10"/>
      <c r="AG75" s="10"/>
      <c r="AH75" s="10"/>
    </row>
    <row r="76" spans="1:34" ht="6" customHeight="1" thickBot="1" x14ac:dyDescent="0.25">
      <c r="A76" s="10"/>
      <c r="B76" s="58"/>
      <c r="C76" s="46"/>
      <c r="D76" s="46"/>
      <c r="E76" s="82"/>
      <c r="F76" s="82"/>
      <c r="G76" s="68"/>
      <c r="H76" s="46"/>
      <c r="I76" s="46"/>
      <c r="J76" s="102"/>
      <c r="K76" s="102"/>
      <c r="L76" s="102"/>
      <c r="M76" s="52"/>
      <c r="N76" s="53"/>
      <c r="O76" s="52"/>
      <c r="P76" s="52"/>
      <c r="Q76" s="52"/>
      <c r="R76" s="46"/>
      <c r="S76" s="45"/>
      <c r="T76" s="179"/>
      <c r="U76" s="179"/>
      <c r="V76" s="179"/>
      <c r="W76" s="30"/>
      <c r="X76" s="31"/>
      <c r="Y76" s="1"/>
      <c r="Z76" s="1"/>
      <c r="AA76" s="32"/>
      <c r="AB76" s="1"/>
      <c r="AC76" s="1"/>
      <c r="AD76" s="1"/>
      <c r="AE76" s="33"/>
      <c r="AF76" s="10"/>
      <c r="AG76" s="10"/>
      <c r="AH76" s="10"/>
    </row>
    <row r="77" spans="1:34" ht="18.75" customHeight="1" thickBot="1" x14ac:dyDescent="0.25">
      <c r="A77" s="10"/>
      <c r="B77" s="58"/>
      <c r="C77" s="46"/>
      <c r="D77" s="46"/>
      <c r="E77" s="135" t="s">
        <v>54</v>
      </c>
      <c r="F77" s="135"/>
      <c r="G77" s="135"/>
      <c r="H77" s="135"/>
      <c r="I77" s="24"/>
      <c r="J77" s="132">
        <f>AA79</f>
        <v>0</v>
      </c>
      <c r="K77" s="133"/>
      <c r="L77" s="134"/>
      <c r="M77" s="18"/>
      <c r="N77" s="53" t="s">
        <v>40</v>
      </c>
      <c r="O77" s="52"/>
      <c r="P77" s="52"/>
      <c r="Q77" s="52"/>
      <c r="R77" s="46"/>
      <c r="S77" s="45"/>
      <c r="T77" s="179"/>
      <c r="U77" s="179"/>
      <c r="V77" s="179"/>
      <c r="W77" s="30"/>
      <c r="X77" s="31" t="s">
        <v>34</v>
      </c>
      <c r="Y77" s="1"/>
      <c r="Z77" s="1"/>
      <c r="AA77" s="32">
        <f>J23/(V90+J23)*100</f>
        <v>0</v>
      </c>
      <c r="AB77" s="1"/>
      <c r="AC77" s="1"/>
      <c r="AD77" s="1"/>
      <c r="AE77" s="33"/>
      <c r="AF77" s="10"/>
      <c r="AG77" s="10"/>
      <c r="AH77" s="10"/>
    </row>
    <row r="78" spans="1:34" ht="5.25" customHeight="1" x14ac:dyDescent="0.2">
      <c r="A78" s="10"/>
      <c r="B78" s="58"/>
      <c r="C78" s="46"/>
      <c r="D78" s="46"/>
      <c r="E78" s="81"/>
      <c r="F78" s="81"/>
      <c r="G78" s="46"/>
      <c r="H78" s="46"/>
      <c r="I78" s="46"/>
      <c r="J78" s="51"/>
      <c r="K78" s="51"/>
      <c r="L78" s="51"/>
      <c r="M78" s="52"/>
      <c r="N78" s="53"/>
      <c r="O78" s="52"/>
      <c r="P78" s="52"/>
      <c r="Q78" s="52"/>
      <c r="R78" s="46"/>
      <c r="S78" s="45"/>
      <c r="T78" s="179"/>
      <c r="U78" s="179"/>
      <c r="V78" s="179"/>
      <c r="W78" s="30"/>
      <c r="X78" s="31"/>
      <c r="Y78" s="1"/>
      <c r="Z78" s="1"/>
      <c r="AA78" s="32"/>
      <c r="AB78" s="1"/>
      <c r="AC78" s="1"/>
      <c r="AD78" s="1"/>
      <c r="AE78" s="33"/>
      <c r="AF78" s="10"/>
      <c r="AG78" s="10"/>
      <c r="AH78" s="10"/>
    </row>
    <row r="79" spans="1:34" ht="18.75" customHeight="1" x14ac:dyDescent="0.2">
      <c r="A79" s="10"/>
      <c r="B79" s="58"/>
      <c r="C79" s="46"/>
      <c r="D79" s="46"/>
      <c r="E79" s="135" t="s">
        <v>55</v>
      </c>
      <c r="F79" s="135"/>
      <c r="G79" s="135"/>
      <c r="H79" s="135"/>
      <c r="I79" s="135"/>
      <c r="J79" s="135"/>
      <c r="K79" s="135"/>
      <c r="L79" s="135"/>
      <c r="M79" s="135"/>
      <c r="N79" s="53"/>
      <c r="O79" s="52"/>
      <c r="P79" s="52"/>
      <c r="Q79" s="52"/>
      <c r="R79" s="46"/>
      <c r="S79" s="45"/>
      <c r="T79" s="179"/>
      <c r="U79" s="179"/>
      <c r="V79" s="179"/>
      <c r="W79" s="30"/>
      <c r="X79" s="31" t="s">
        <v>58</v>
      </c>
      <c r="Y79" s="1"/>
      <c r="Z79" s="1"/>
      <c r="AA79" s="32">
        <f>J25/(V92+J23)*100</f>
        <v>0</v>
      </c>
      <c r="AB79" s="1"/>
      <c r="AC79" s="1"/>
      <c r="AD79" s="1"/>
      <c r="AE79" s="33"/>
      <c r="AF79" s="10"/>
      <c r="AG79" s="10"/>
      <c r="AH79" s="10"/>
    </row>
    <row r="80" spans="1:34" ht="5.25" customHeight="1" thickBot="1" x14ac:dyDescent="0.25">
      <c r="A80" s="10"/>
      <c r="B80" s="58"/>
      <c r="C80" s="46"/>
      <c r="D80" s="46"/>
      <c r="E80" s="80"/>
      <c r="F80" s="80"/>
      <c r="G80" s="80"/>
      <c r="H80" s="46"/>
      <c r="I80" s="46"/>
      <c r="J80" s="51"/>
      <c r="K80" s="51"/>
      <c r="L80" s="51"/>
      <c r="M80" s="52"/>
      <c r="N80" s="53"/>
      <c r="O80" s="52"/>
      <c r="P80" s="52"/>
      <c r="Q80" s="52"/>
      <c r="R80" s="46"/>
      <c r="S80" s="45"/>
      <c r="T80" s="179"/>
      <c r="U80" s="179"/>
      <c r="V80" s="179"/>
      <c r="W80" s="30"/>
      <c r="X80" s="31"/>
      <c r="Y80" s="1"/>
      <c r="Z80" s="1"/>
      <c r="AA80" s="1"/>
      <c r="AB80" s="1"/>
      <c r="AC80" s="1"/>
      <c r="AD80" s="1"/>
      <c r="AE80" s="33"/>
      <c r="AF80" s="10"/>
      <c r="AG80" s="10"/>
      <c r="AH80" s="10"/>
    </row>
    <row r="81" spans="1:34" ht="18.75" customHeight="1" thickBot="1" x14ac:dyDescent="0.25">
      <c r="A81" s="10"/>
      <c r="B81" s="58"/>
      <c r="C81" s="46"/>
      <c r="D81" s="46"/>
      <c r="E81" s="80"/>
      <c r="F81" s="135" t="s">
        <v>37</v>
      </c>
      <c r="G81" s="135"/>
      <c r="H81" s="135"/>
      <c r="I81" s="24"/>
      <c r="J81" s="132">
        <f>AA102</f>
        <v>0</v>
      </c>
      <c r="K81" s="133"/>
      <c r="L81" s="134"/>
      <c r="M81" s="18"/>
      <c r="N81" s="53" t="s">
        <v>40</v>
      </c>
      <c r="O81" s="52"/>
      <c r="P81" s="52"/>
      <c r="Q81" s="52"/>
      <c r="R81" s="46"/>
      <c r="S81" s="45"/>
      <c r="T81" s="179"/>
      <c r="U81" s="179"/>
      <c r="V81" s="179"/>
      <c r="W81" s="30"/>
      <c r="X81" s="31" t="s">
        <v>108</v>
      </c>
      <c r="Y81" s="1"/>
      <c r="Z81" s="1"/>
      <c r="AA81" s="34">
        <f>J39/((V88+J41)/2)*100</f>
        <v>0</v>
      </c>
      <c r="AB81" s="1"/>
      <c r="AC81" s="1"/>
      <c r="AD81" s="1"/>
      <c r="AE81" s="33"/>
      <c r="AF81" s="10"/>
      <c r="AG81" s="10"/>
      <c r="AH81" s="10"/>
    </row>
    <row r="82" spans="1:34" ht="5.25" customHeight="1" thickBot="1" x14ac:dyDescent="0.25">
      <c r="A82" s="10"/>
      <c r="B82" s="58"/>
      <c r="C82" s="46"/>
      <c r="D82" s="46"/>
      <c r="E82" s="80"/>
      <c r="F82" s="80"/>
      <c r="G82" s="80"/>
      <c r="H82" s="46"/>
      <c r="I82" s="46"/>
      <c r="J82" s="102"/>
      <c r="K82" s="102"/>
      <c r="L82" s="102"/>
      <c r="M82" s="52"/>
      <c r="N82" s="53"/>
      <c r="O82" s="52"/>
      <c r="P82" s="52"/>
      <c r="Q82" s="52"/>
      <c r="R82" s="46"/>
      <c r="S82" s="45"/>
      <c r="T82" s="179"/>
      <c r="U82" s="179"/>
      <c r="V82" s="179"/>
      <c r="W82" s="30"/>
      <c r="X82" s="31"/>
      <c r="Y82" s="1"/>
      <c r="Z82" s="1"/>
      <c r="AA82" s="1"/>
      <c r="AB82" s="1"/>
      <c r="AC82" s="1"/>
      <c r="AD82" s="1"/>
      <c r="AE82" s="33"/>
      <c r="AF82" s="10"/>
      <c r="AG82" s="10"/>
      <c r="AH82" s="10"/>
    </row>
    <row r="83" spans="1:34" ht="18" customHeight="1" thickBot="1" x14ac:dyDescent="0.25">
      <c r="A83" s="10"/>
      <c r="B83" s="58"/>
      <c r="C83" s="46"/>
      <c r="D83" s="46"/>
      <c r="E83" s="80"/>
      <c r="F83" s="135" t="s">
        <v>125</v>
      </c>
      <c r="G83" s="135"/>
      <c r="H83" s="135"/>
      <c r="I83" s="24"/>
      <c r="J83" s="132">
        <f>AA104</f>
        <v>0</v>
      </c>
      <c r="K83" s="133"/>
      <c r="L83" s="134"/>
      <c r="M83" s="18"/>
      <c r="N83" s="53" t="s">
        <v>40</v>
      </c>
      <c r="O83" s="52"/>
      <c r="P83" s="52"/>
      <c r="Q83" s="52"/>
      <c r="R83" s="46"/>
      <c r="S83" s="45"/>
      <c r="T83" s="179"/>
      <c r="U83" s="179"/>
      <c r="V83" s="179"/>
      <c r="W83" s="30"/>
      <c r="X83" s="31"/>
      <c r="Y83" s="1"/>
      <c r="Z83" s="1"/>
      <c r="AA83" s="32"/>
      <c r="AF83" s="10"/>
      <c r="AG83" s="10"/>
      <c r="AH83" s="10"/>
    </row>
    <row r="84" spans="1:34" ht="5" hidden="1" customHeight="1" thickBot="1" x14ac:dyDescent="0.25">
      <c r="A84" s="10"/>
      <c r="B84" s="58"/>
      <c r="C84" s="46"/>
      <c r="D84" s="46"/>
      <c r="E84" s="80"/>
      <c r="F84" s="80"/>
      <c r="G84" s="80"/>
      <c r="H84" s="46"/>
      <c r="I84" s="46"/>
      <c r="J84" s="102"/>
      <c r="K84" s="102"/>
      <c r="L84" s="102"/>
      <c r="M84" s="52"/>
      <c r="N84" s="53"/>
      <c r="O84" s="52"/>
      <c r="P84" s="52"/>
      <c r="Q84" s="52"/>
      <c r="R84" s="46"/>
      <c r="S84" s="45"/>
      <c r="T84" s="88"/>
      <c r="U84" s="88"/>
      <c r="V84" s="10"/>
      <c r="W84" s="30"/>
      <c r="X84" s="31"/>
      <c r="Y84" s="1"/>
      <c r="Z84" s="1"/>
      <c r="AA84" s="1"/>
      <c r="AB84" s="1"/>
      <c r="AC84" s="1"/>
      <c r="AD84" s="1"/>
      <c r="AE84" s="33"/>
      <c r="AF84" s="10"/>
      <c r="AG84" s="10"/>
      <c r="AH84" s="10"/>
    </row>
    <row r="85" spans="1:34" ht="5" customHeight="1" thickBot="1" x14ac:dyDescent="0.25">
      <c r="A85" s="10"/>
      <c r="B85" s="58"/>
      <c r="C85" s="46"/>
      <c r="D85" s="46"/>
      <c r="E85" s="80"/>
      <c r="F85" s="80"/>
      <c r="G85" s="80"/>
      <c r="H85" s="46"/>
      <c r="I85" s="46"/>
      <c r="J85" s="102"/>
      <c r="K85" s="102"/>
      <c r="L85" s="102"/>
      <c r="M85" s="52"/>
      <c r="N85" s="53"/>
      <c r="O85" s="52"/>
      <c r="P85" s="52"/>
      <c r="Q85" s="52"/>
      <c r="R85" s="46"/>
      <c r="S85" s="45"/>
      <c r="T85" s="88"/>
      <c r="U85" s="88"/>
      <c r="V85" s="10"/>
      <c r="W85" s="1"/>
      <c r="X85" s="31"/>
      <c r="Y85" s="1"/>
      <c r="Z85" s="1"/>
      <c r="AA85" s="1"/>
      <c r="AB85" s="1"/>
      <c r="AC85" s="1"/>
      <c r="AD85" s="1"/>
      <c r="AE85" s="33"/>
      <c r="AF85" s="10"/>
      <c r="AG85" s="10"/>
      <c r="AH85" s="10"/>
    </row>
    <row r="86" spans="1:34" ht="18" customHeight="1" thickBot="1" x14ac:dyDescent="0.25">
      <c r="A86" s="10"/>
      <c r="B86" s="58"/>
      <c r="C86" s="46"/>
      <c r="D86" s="46"/>
      <c r="E86" s="80"/>
      <c r="F86" s="135" t="s">
        <v>126</v>
      </c>
      <c r="G86" s="135"/>
      <c r="H86" s="135"/>
      <c r="I86" s="24"/>
      <c r="J86" s="132">
        <f>AA106</f>
        <v>0</v>
      </c>
      <c r="K86" s="133"/>
      <c r="L86" s="134"/>
      <c r="M86" s="18"/>
      <c r="N86" s="53" t="s">
        <v>40</v>
      </c>
      <c r="O86" s="52"/>
      <c r="P86" s="52"/>
      <c r="Q86" s="52"/>
      <c r="R86" s="46"/>
      <c r="S86" s="45"/>
      <c r="T86" s="90"/>
      <c r="U86" s="89" t="s">
        <v>19</v>
      </c>
      <c r="V86" s="87">
        <f>IF(J21=0,0.0000000000001,J21)</f>
        <v>1E-13</v>
      </c>
      <c r="W86" s="1"/>
      <c r="X86" s="31" t="s">
        <v>33</v>
      </c>
      <c r="Y86" s="1"/>
      <c r="Z86" s="1"/>
      <c r="AA86" s="32" t="e">
        <f>(J47/Y51)*100</f>
        <v>#DIV/0!</v>
      </c>
      <c r="AB86" s="1"/>
      <c r="AC86" s="1"/>
      <c r="AD86" s="1"/>
      <c r="AE86" s="33"/>
      <c r="AF86" s="10"/>
      <c r="AG86" s="10"/>
      <c r="AH86" s="10"/>
    </row>
    <row r="87" spans="1:34" ht="5" customHeight="1" thickBot="1" x14ac:dyDescent="0.25">
      <c r="A87" s="10"/>
      <c r="B87" s="58"/>
      <c r="C87" s="46"/>
      <c r="D87" s="46"/>
      <c r="E87" s="80"/>
      <c r="F87" s="80"/>
      <c r="G87" s="80"/>
      <c r="H87" s="46"/>
      <c r="I87" s="46"/>
      <c r="J87" s="102"/>
      <c r="K87" s="102"/>
      <c r="L87" s="102"/>
      <c r="M87" s="52"/>
      <c r="N87" s="53"/>
      <c r="O87" s="52"/>
      <c r="P87" s="52"/>
      <c r="Q87" s="52"/>
      <c r="R87" s="46"/>
      <c r="S87" s="45"/>
      <c r="T87" s="90"/>
      <c r="U87" s="89"/>
      <c r="V87" s="86"/>
      <c r="W87" s="1"/>
      <c r="X87" s="31"/>
      <c r="Y87" s="1"/>
      <c r="Z87" s="1"/>
      <c r="AB87" s="1"/>
      <c r="AC87" s="1"/>
      <c r="AD87" s="1"/>
      <c r="AE87" s="33"/>
      <c r="AF87" s="10"/>
      <c r="AG87" s="10"/>
      <c r="AH87" s="10"/>
    </row>
    <row r="88" spans="1:34" ht="18" customHeight="1" thickBot="1" x14ac:dyDescent="0.25">
      <c r="A88" s="10"/>
      <c r="B88" s="58"/>
      <c r="C88" s="46"/>
      <c r="D88" s="46"/>
      <c r="E88" s="80"/>
      <c r="F88" s="135" t="s">
        <v>127</v>
      </c>
      <c r="G88" s="135"/>
      <c r="H88" s="135"/>
      <c r="I88" s="24"/>
      <c r="J88" s="132">
        <f>AA108</f>
        <v>0</v>
      </c>
      <c r="K88" s="133"/>
      <c r="L88" s="134"/>
      <c r="M88" s="18"/>
      <c r="N88" s="53" t="s">
        <v>40</v>
      </c>
      <c r="O88" s="52"/>
      <c r="P88" s="52"/>
      <c r="Q88" s="52"/>
      <c r="R88" s="46"/>
      <c r="S88" s="45"/>
      <c r="T88" s="90"/>
      <c r="U88" s="89" t="s">
        <v>43</v>
      </c>
      <c r="V88" s="86">
        <f>IF(J33=0,0.0000000000001,J33)</f>
        <v>1E-13</v>
      </c>
      <c r="W88" s="1"/>
      <c r="X88" s="31" t="s">
        <v>32</v>
      </c>
      <c r="Y88" s="1"/>
      <c r="Z88" s="1"/>
      <c r="AA88" s="32">
        <f>J45/(V106+J45)*100</f>
        <v>0</v>
      </c>
      <c r="AB88" s="1"/>
      <c r="AC88" s="1"/>
      <c r="AD88" s="1"/>
      <c r="AE88" s="33"/>
      <c r="AF88" s="10"/>
      <c r="AG88" s="10"/>
      <c r="AH88" s="10"/>
    </row>
    <row r="89" spans="1:34" ht="5" customHeight="1" thickBot="1" x14ac:dyDescent="0.25">
      <c r="A89" s="10"/>
      <c r="B89" s="58"/>
      <c r="C89" s="46"/>
      <c r="D89" s="46"/>
      <c r="E89" s="80"/>
      <c r="F89" s="80"/>
      <c r="G89" s="80"/>
      <c r="H89" s="46"/>
      <c r="I89" s="46"/>
      <c r="J89" s="102"/>
      <c r="K89" s="102"/>
      <c r="L89" s="102"/>
      <c r="M89" s="52"/>
      <c r="N89" s="53"/>
      <c r="O89" s="52"/>
      <c r="P89" s="52"/>
      <c r="Q89" s="52"/>
      <c r="R89" s="46"/>
      <c r="S89" s="45"/>
      <c r="T89" s="90"/>
      <c r="U89" s="89"/>
      <c r="V89" s="86"/>
      <c r="W89" s="1"/>
      <c r="X89" s="1"/>
      <c r="Y89" s="1"/>
      <c r="Z89" s="1"/>
      <c r="AA89" s="32"/>
      <c r="AB89" s="1"/>
      <c r="AC89" s="1"/>
      <c r="AD89" s="1"/>
      <c r="AE89" s="33"/>
      <c r="AF89" s="10"/>
      <c r="AG89" s="10"/>
      <c r="AH89" s="10"/>
    </row>
    <row r="90" spans="1:34" ht="18" customHeight="1" thickBot="1" x14ac:dyDescent="0.25">
      <c r="A90" s="10"/>
      <c r="B90" s="58"/>
      <c r="C90" s="46"/>
      <c r="D90" s="46"/>
      <c r="E90" s="80"/>
      <c r="F90" s="192" t="s">
        <v>128</v>
      </c>
      <c r="G90" s="192"/>
      <c r="H90" s="192"/>
      <c r="I90" s="120"/>
      <c r="J90" s="132">
        <f>AA110</f>
        <v>0</v>
      </c>
      <c r="K90" s="133"/>
      <c r="L90" s="134"/>
      <c r="M90" s="18"/>
      <c r="N90" s="53" t="s">
        <v>40</v>
      </c>
      <c r="O90" s="52"/>
      <c r="P90" s="52"/>
      <c r="Q90" s="52"/>
      <c r="R90" s="46"/>
      <c r="S90" s="45"/>
      <c r="T90" s="90"/>
      <c r="U90" s="89" t="s">
        <v>46</v>
      </c>
      <c r="V90" s="86">
        <f>IF(J21=0,0.0000000000001,J21)</f>
        <v>1E-13</v>
      </c>
      <c r="W90" s="1"/>
      <c r="X90" s="1"/>
      <c r="Y90" s="1"/>
      <c r="Z90" s="1"/>
      <c r="AA90" s="32"/>
      <c r="AB90" s="1"/>
      <c r="AC90" s="1"/>
      <c r="AD90" s="1"/>
      <c r="AE90" s="33"/>
      <c r="AF90" s="10"/>
      <c r="AG90" s="10"/>
      <c r="AH90" s="10"/>
    </row>
    <row r="91" spans="1:34" ht="5" customHeight="1" thickBot="1" x14ac:dyDescent="0.25">
      <c r="A91" s="10"/>
      <c r="B91" s="58"/>
      <c r="C91" s="46"/>
      <c r="D91" s="46"/>
      <c r="E91" s="81"/>
      <c r="F91" s="81"/>
      <c r="G91" s="46"/>
      <c r="H91" s="46"/>
      <c r="I91" s="46"/>
      <c r="J91" s="102"/>
      <c r="K91" s="102"/>
      <c r="L91" s="102"/>
      <c r="M91" s="52"/>
      <c r="N91" s="53"/>
      <c r="O91" s="52"/>
      <c r="P91" s="52"/>
      <c r="Q91" s="52"/>
      <c r="R91" s="46"/>
      <c r="S91" s="45"/>
      <c r="T91" s="90"/>
      <c r="U91" s="89"/>
      <c r="V91" s="86"/>
      <c r="W91" s="1"/>
      <c r="X91" s="1"/>
      <c r="Y91" s="1"/>
      <c r="Z91" s="1"/>
      <c r="AA91" s="32"/>
      <c r="AB91" s="1"/>
      <c r="AC91" s="1"/>
      <c r="AD91" s="1"/>
      <c r="AE91" s="33"/>
      <c r="AF91" s="10"/>
      <c r="AG91" s="10"/>
      <c r="AH91" s="10"/>
    </row>
    <row r="92" spans="1:34" ht="19" customHeight="1" thickBot="1" x14ac:dyDescent="0.25">
      <c r="A92" s="10"/>
      <c r="B92" s="58"/>
      <c r="C92" s="46"/>
      <c r="D92" s="46"/>
      <c r="E92" s="135" t="s">
        <v>56</v>
      </c>
      <c r="F92" s="135"/>
      <c r="G92" s="135"/>
      <c r="H92" s="135"/>
      <c r="I92" s="24"/>
      <c r="J92" s="132">
        <f>AA88</f>
        <v>0</v>
      </c>
      <c r="K92" s="133"/>
      <c r="L92" s="134"/>
      <c r="M92" s="18"/>
      <c r="N92" s="53" t="s">
        <v>40</v>
      </c>
      <c r="O92" s="52"/>
      <c r="P92" s="52"/>
      <c r="Q92" s="52"/>
      <c r="R92" s="46"/>
      <c r="S92" s="45"/>
      <c r="T92" s="90"/>
      <c r="U92" s="89" t="s">
        <v>20</v>
      </c>
      <c r="V92" s="86">
        <f>IF(J21=0,0.0000000000001,J21)</f>
        <v>1E-13</v>
      </c>
      <c r="W92" s="1"/>
      <c r="X92" s="31" t="s">
        <v>59</v>
      </c>
      <c r="Y92" s="1"/>
      <c r="Z92" s="1"/>
      <c r="AA92" s="32">
        <f>J27/V108*100</f>
        <v>0</v>
      </c>
      <c r="AB92" s="32"/>
      <c r="AC92" s="32"/>
      <c r="AD92" s="1"/>
      <c r="AE92" s="33"/>
      <c r="AF92" s="10"/>
      <c r="AG92" s="10"/>
      <c r="AH92" s="10"/>
    </row>
    <row r="93" spans="1:34" ht="5.25" customHeight="1" thickBot="1" x14ac:dyDescent="0.25">
      <c r="A93" s="10"/>
      <c r="B93" s="58"/>
      <c r="C93" s="46"/>
      <c r="D93" s="46"/>
      <c r="E93" s="81"/>
      <c r="F93" s="81"/>
      <c r="G93" s="46"/>
      <c r="H93" s="46"/>
      <c r="I93" s="46"/>
      <c r="J93" s="102"/>
      <c r="K93" s="102"/>
      <c r="L93" s="102"/>
      <c r="M93" s="52"/>
      <c r="N93" s="53"/>
      <c r="O93" s="52"/>
      <c r="P93" s="52"/>
      <c r="Q93" s="52"/>
      <c r="R93" s="46"/>
      <c r="S93" s="45"/>
      <c r="T93" s="90"/>
      <c r="U93" s="89"/>
      <c r="V93" s="86"/>
      <c r="W93" s="1"/>
      <c r="X93" s="1"/>
      <c r="Y93" s="1"/>
      <c r="Z93" s="1"/>
      <c r="AA93" s="1"/>
      <c r="AB93" s="32"/>
      <c r="AC93" s="32"/>
      <c r="AD93" s="1"/>
      <c r="AE93" s="33"/>
      <c r="AF93" s="10"/>
      <c r="AG93" s="10"/>
      <c r="AH93" s="10"/>
    </row>
    <row r="94" spans="1:34" ht="18" customHeight="1" thickBot="1" x14ac:dyDescent="0.25">
      <c r="A94" s="10"/>
      <c r="B94" s="58"/>
      <c r="C94" s="46"/>
      <c r="D94" s="46"/>
      <c r="E94" s="135" t="s">
        <v>76</v>
      </c>
      <c r="F94" s="135"/>
      <c r="G94" s="135"/>
      <c r="H94" s="135"/>
      <c r="I94" s="24"/>
      <c r="J94" s="132">
        <f>AA77</f>
        <v>0</v>
      </c>
      <c r="K94" s="133"/>
      <c r="L94" s="134"/>
      <c r="M94" s="18"/>
      <c r="N94" s="53" t="s">
        <v>40</v>
      </c>
      <c r="O94" s="52"/>
      <c r="P94" s="52"/>
      <c r="Q94" s="52"/>
      <c r="R94" s="46"/>
      <c r="S94" s="45"/>
      <c r="T94" s="90"/>
      <c r="U94" s="89"/>
      <c r="V94" s="86"/>
      <c r="W94" s="1"/>
      <c r="X94" s="31" t="s">
        <v>60</v>
      </c>
      <c r="Y94" s="1"/>
      <c r="Z94" s="1"/>
      <c r="AA94" s="32">
        <f>J61/(J23+V110)*1000000</f>
        <v>0</v>
      </c>
      <c r="AB94" s="32"/>
      <c r="AC94" s="32"/>
      <c r="AD94" s="1"/>
      <c r="AE94" s="33"/>
      <c r="AF94" s="10"/>
      <c r="AG94" s="10"/>
      <c r="AH94" s="10"/>
    </row>
    <row r="95" spans="1:34" ht="5.25" customHeight="1" thickBot="1" x14ac:dyDescent="0.25">
      <c r="A95" s="10"/>
      <c r="B95" s="58"/>
      <c r="C95" s="46"/>
      <c r="D95" s="46"/>
      <c r="E95" s="46"/>
      <c r="F95" s="46"/>
      <c r="G95" s="46"/>
      <c r="H95" s="46"/>
      <c r="I95" s="46"/>
      <c r="J95" s="102"/>
      <c r="K95" s="102"/>
      <c r="L95" s="102"/>
      <c r="M95" s="52"/>
      <c r="N95" s="53"/>
      <c r="O95" s="52"/>
      <c r="P95" s="52"/>
      <c r="Q95" s="52"/>
      <c r="R95" s="46"/>
      <c r="S95" s="45"/>
      <c r="T95" s="90"/>
      <c r="U95" s="89"/>
      <c r="V95" s="86"/>
      <c r="W95" s="1"/>
      <c r="X95" s="1"/>
      <c r="Y95" s="1"/>
      <c r="Z95" s="1"/>
      <c r="AA95" s="32"/>
      <c r="AB95" s="32"/>
      <c r="AC95" s="32"/>
      <c r="AD95" s="1"/>
      <c r="AE95" s="33"/>
      <c r="AF95" s="10"/>
      <c r="AG95" s="10"/>
      <c r="AH95" s="10"/>
    </row>
    <row r="96" spans="1:34" ht="18" customHeight="1" thickBot="1" x14ac:dyDescent="0.25">
      <c r="A96" s="10"/>
      <c r="B96" s="58"/>
      <c r="C96" s="46"/>
      <c r="D96" s="46"/>
      <c r="E96" s="135" t="s">
        <v>75</v>
      </c>
      <c r="F96" s="135"/>
      <c r="G96" s="135"/>
      <c r="H96" s="135"/>
      <c r="I96" s="24"/>
      <c r="J96" s="183">
        <f>AA94</f>
        <v>0</v>
      </c>
      <c r="K96" s="184"/>
      <c r="L96" s="185"/>
      <c r="M96" s="18"/>
      <c r="N96" s="53" t="s">
        <v>1</v>
      </c>
      <c r="O96" s="52"/>
      <c r="P96" s="52"/>
      <c r="Q96" s="52"/>
      <c r="R96" s="46"/>
      <c r="S96" s="45"/>
      <c r="T96" s="90"/>
      <c r="U96" s="89" t="s">
        <v>21</v>
      </c>
      <c r="V96" s="86"/>
      <c r="W96" s="1"/>
      <c r="X96" s="31" t="s">
        <v>116</v>
      </c>
      <c r="Y96" s="1"/>
      <c r="Z96" s="1"/>
      <c r="AA96" s="32">
        <f>(J57/V117)*100</f>
        <v>0</v>
      </c>
      <c r="AB96" s="32"/>
      <c r="AC96" s="32"/>
      <c r="AD96" s="1"/>
      <c r="AE96" s="33"/>
      <c r="AF96" s="10"/>
      <c r="AG96" s="10"/>
      <c r="AH96" s="10"/>
    </row>
    <row r="97" spans="1:34" ht="5.25" customHeight="1" thickBot="1" x14ac:dyDescent="0.25">
      <c r="A97" s="10"/>
      <c r="B97" s="58"/>
      <c r="C97" s="46"/>
      <c r="D97" s="46"/>
      <c r="E97" s="46"/>
      <c r="F97" s="46"/>
      <c r="G97" s="46"/>
      <c r="H97" s="46"/>
      <c r="I97" s="46"/>
      <c r="J97" s="102"/>
      <c r="K97" s="102"/>
      <c r="L97" s="102"/>
      <c r="M97" s="52"/>
      <c r="N97" s="53"/>
      <c r="O97" s="52"/>
      <c r="P97" s="52"/>
      <c r="Q97" s="52"/>
      <c r="R97" s="46"/>
      <c r="S97" s="45"/>
      <c r="T97" s="90"/>
      <c r="U97" s="89"/>
      <c r="V97" s="86"/>
      <c r="W97" s="1"/>
      <c r="X97" s="31"/>
      <c r="Y97" s="1"/>
      <c r="Z97" s="1"/>
      <c r="AA97" s="32"/>
      <c r="AB97" s="32"/>
      <c r="AC97" s="32"/>
      <c r="AD97" s="1"/>
      <c r="AE97" s="33"/>
      <c r="AF97" s="10"/>
      <c r="AG97" s="10"/>
      <c r="AH97" s="10"/>
    </row>
    <row r="98" spans="1:34" ht="18" customHeight="1" thickBot="1" x14ac:dyDescent="0.25">
      <c r="A98" s="10"/>
      <c r="B98" s="58"/>
      <c r="C98" s="46"/>
      <c r="D98" s="46"/>
      <c r="E98" s="135" t="s">
        <v>116</v>
      </c>
      <c r="F98" s="135"/>
      <c r="G98" s="135"/>
      <c r="H98" s="135"/>
      <c r="I98" s="24"/>
      <c r="J98" s="132">
        <f>AA96</f>
        <v>0</v>
      </c>
      <c r="K98" s="133"/>
      <c r="L98" s="134"/>
      <c r="M98" s="18"/>
      <c r="N98" s="53" t="s">
        <v>40</v>
      </c>
      <c r="O98" s="52"/>
      <c r="P98" s="52"/>
      <c r="Q98" s="52"/>
      <c r="R98" s="46"/>
      <c r="S98" s="45"/>
      <c r="T98" s="90"/>
      <c r="U98" s="89" t="s">
        <v>22</v>
      </c>
      <c r="W98" s="1"/>
      <c r="X98" s="31" t="s">
        <v>61</v>
      </c>
      <c r="Y98" s="1"/>
      <c r="Z98" s="1"/>
      <c r="AA98" s="32">
        <f>(1-(J59/V114))*100</f>
        <v>100</v>
      </c>
      <c r="AB98" s="32"/>
      <c r="AC98" s="32"/>
      <c r="AD98" s="1"/>
      <c r="AE98" s="33"/>
      <c r="AF98" s="10"/>
      <c r="AG98" s="10"/>
      <c r="AH98" s="10"/>
    </row>
    <row r="99" spans="1:34" ht="5.25" customHeight="1" thickBot="1" x14ac:dyDescent="0.25">
      <c r="A99" s="10"/>
      <c r="B99" s="58"/>
      <c r="C99" s="46"/>
      <c r="D99" s="46"/>
      <c r="E99" s="46"/>
      <c r="F99" s="46"/>
      <c r="G99" s="46"/>
      <c r="H99" s="46"/>
      <c r="I99" s="46"/>
      <c r="J99" s="102"/>
      <c r="K99" s="102"/>
      <c r="L99" s="102"/>
      <c r="M99" s="52"/>
      <c r="N99" s="53"/>
      <c r="O99" s="52"/>
      <c r="P99" s="52"/>
      <c r="Q99" s="52"/>
      <c r="R99" s="46"/>
      <c r="S99" s="45"/>
      <c r="T99" s="90"/>
      <c r="U99" s="89"/>
      <c r="V99" s="86"/>
      <c r="W99" s="1"/>
      <c r="X99" s="31"/>
      <c r="Y99" s="1"/>
      <c r="Z99" s="1"/>
      <c r="AA99" s="32"/>
      <c r="AB99" s="1"/>
      <c r="AC99" s="1"/>
      <c r="AD99" s="1"/>
      <c r="AE99" s="33"/>
      <c r="AF99" s="10"/>
      <c r="AG99" s="10"/>
      <c r="AH99" s="10"/>
    </row>
    <row r="100" spans="1:34" ht="18" customHeight="1" thickBot="1" x14ac:dyDescent="0.25">
      <c r="A100" s="10"/>
      <c r="B100" s="58"/>
      <c r="C100" s="46"/>
      <c r="D100" s="46"/>
      <c r="E100" s="135" t="s">
        <v>62</v>
      </c>
      <c r="F100" s="135"/>
      <c r="G100" s="135"/>
      <c r="H100" s="135"/>
      <c r="I100" s="24"/>
      <c r="J100" s="132">
        <f>AA98</f>
        <v>100</v>
      </c>
      <c r="K100" s="133"/>
      <c r="L100" s="134"/>
      <c r="M100" s="19"/>
      <c r="N100" s="78" t="s">
        <v>40</v>
      </c>
      <c r="O100" s="52"/>
      <c r="P100" s="52"/>
      <c r="Q100" s="52"/>
      <c r="R100" s="46"/>
      <c r="S100" s="45"/>
      <c r="T100" s="90"/>
      <c r="U100" s="89" t="s">
        <v>24</v>
      </c>
      <c r="V100" s="86"/>
      <c r="W100" s="1"/>
      <c r="X100" s="31" t="s">
        <v>31</v>
      </c>
      <c r="Y100" s="1"/>
      <c r="Z100" s="1"/>
      <c r="AA100" s="32">
        <f>J43/V117*100</f>
        <v>0</v>
      </c>
      <c r="AB100" s="1"/>
      <c r="AC100" s="1"/>
      <c r="AD100" s="1"/>
      <c r="AE100" s="33"/>
      <c r="AF100" s="10"/>
      <c r="AG100" s="10"/>
      <c r="AH100" s="10"/>
    </row>
    <row r="101" spans="1:34" ht="6" customHeight="1" thickBot="1" x14ac:dyDescent="0.25">
      <c r="A101" s="10"/>
      <c r="B101" s="58"/>
      <c r="C101" s="46"/>
      <c r="D101" s="46"/>
      <c r="E101" s="46"/>
      <c r="F101" s="46"/>
      <c r="G101" s="46"/>
      <c r="H101" s="46"/>
      <c r="I101" s="46"/>
      <c r="J101" s="102"/>
      <c r="K101" s="102"/>
      <c r="L101" s="102"/>
      <c r="M101" s="52"/>
      <c r="N101" s="53"/>
      <c r="O101" s="52"/>
      <c r="P101" s="52"/>
      <c r="Q101" s="52"/>
      <c r="R101" s="46"/>
      <c r="S101" s="45"/>
      <c r="T101" s="90"/>
      <c r="U101" s="89"/>
      <c r="V101" s="86"/>
      <c r="W101" s="1"/>
      <c r="X101" s="1"/>
      <c r="Y101" s="1"/>
      <c r="Z101" s="1"/>
      <c r="AA101" s="1"/>
      <c r="AB101" s="1"/>
      <c r="AC101" s="1"/>
      <c r="AD101" s="1"/>
      <c r="AE101" s="33"/>
      <c r="AF101" s="10"/>
      <c r="AG101" s="10"/>
      <c r="AH101" s="10"/>
    </row>
    <row r="102" spans="1:34" ht="18" customHeight="1" thickBot="1" x14ac:dyDescent="0.25">
      <c r="A102" s="10"/>
      <c r="B102" s="58"/>
      <c r="C102" s="46"/>
      <c r="D102" s="46"/>
      <c r="E102" s="135" t="s">
        <v>12</v>
      </c>
      <c r="F102" s="135"/>
      <c r="G102" s="135"/>
      <c r="H102" s="135"/>
      <c r="I102" s="24"/>
      <c r="J102" s="132">
        <f>AA100</f>
        <v>0</v>
      </c>
      <c r="K102" s="133"/>
      <c r="L102" s="134"/>
      <c r="M102" s="18"/>
      <c r="N102" s="79" t="s">
        <v>40</v>
      </c>
      <c r="O102" s="52"/>
      <c r="P102" s="52"/>
      <c r="Q102" s="52"/>
      <c r="R102" s="46"/>
      <c r="S102" s="45"/>
      <c r="T102" s="90"/>
      <c r="U102" s="89" t="s">
        <v>23</v>
      </c>
      <c r="V102" s="86"/>
      <c r="W102" s="35"/>
      <c r="X102" s="44" t="s">
        <v>10</v>
      </c>
      <c r="Y102" s="35"/>
      <c r="Z102" s="35" t="s">
        <v>4</v>
      </c>
      <c r="AA102" s="93">
        <f>J47/W119*100</f>
        <v>0</v>
      </c>
      <c r="AB102" s="35"/>
      <c r="AC102" s="35"/>
      <c r="AD102" s="35"/>
      <c r="AE102" s="36"/>
      <c r="AF102" s="10"/>
      <c r="AG102" s="10"/>
      <c r="AH102" s="10"/>
    </row>
    <row r="103" spans="1:34" ht="5.25" customHeight="1" x14ac:dyDescent="0.2">
      <c r="A103" s="10"/>
      <c r="B103" s="58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5"/>
      <c r="T103" s="90"/>
      <c r="U103" s="89"/>
      <c r="V103" s="86"/>
      <c r="W103" s="10"/>
      <c r="X103" s="10"/>
      <c r="Y103" s="10"/>
      <c r="Z103" s="10"/>
      <c r="AA103" s="94"/>
      <c r="AB103" s="10"/>
      <c r="AC103" s="10"/>
      <c r="AD103" s="10"/>
      <c r="AE103" s="10"/>
      <c r="AF103" s="10"/>
      <c r="AG103" s="10"/>
      <c r="AH103" s="10"/>
    </row>
    <row r="104" spans="1:34" ht="24.75" customHeight="1" x14ac:dyDescent="0.2">
      <c r="A104" s="10"/>
      <c r="B104" s="58"/>
      <c r="C104" s="194" t="s">
        <v>129</v>
      </c>
      <c r="D104" s="152"/>
      <c r="E104" s="152"/>
      <c r="F104" s="152"/>
      <c r="G104" s="152"/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  <c r="R104" s="152"/>
      <c r="S104" s="45"/>
      <c r="T104" s="90"/>
      <c r="U104" s="89" t="s">
        <v>25</v>
      </c>
      <c r="V104" s="86"/>
      <c r="W104" s="10"/>
      <c r="X104" s="10"/>
      <c r="Y104" s="10"/>
      <c r="Z104" s="10" t="s">
        <v>5</v>
      </c>
      <c r="AA104" s="94">
        <f>J49/W119*100</f>
        <v>0</v>
      </c>
      <c r="AB104" s="10"/>
      <c r="AC104" s="10"/>
      <c r="AD104" s="10"/>
      <c r="AE104" s="10"/>
      <c r="AF104" s="10"/>
      <c r="AG104" s="10"/>
      <c r="AH104" s="10"/>
    </row>
    <row r="105" spans="1:34" ht="5.25" customHeight="1" x14ac:dyDescent="0.2">
      <c r="A105" s="10"/>
      <c r="B105" s="58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5"/>
      <c r="T105" s="90"/>
      <c r="U105" s="89"/>
      <c r="V105" s="86"/>
      <c r="W105" s="10"/>
      <c r="X105" s="10"/>
      <c r="Y105" s="10"/>
      <c r="Z105" s="10"/>
      <c r="AA105" s="94"/>
      <c r="AB105" s="10"/>
      <c r="AC105" s="10"/>
      <c r="AD105" s="10"/>
      <c r="AE105" s="10"/>
      <c r="AF105" s="10"/>
      <c r="AG105" s="10"/>
      <c r="AH105" s="10"/>
    </row>
    <row r="106" spans="1:34" ht="24.75" customHeight="1" x14ac:dyDescent="0.2">
      <c r="A106" s="10"/>
      <c r="B106" s="15"/>
      <c r="C106" s="16"/>
      <c r="D106" s="100" t="s">
        <v>104</v>
      </c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7"/>
      <c r="T106" s="90"/>
      <c r="U106" s="89" t="s">
        <v>26</v>
      </c>
      <c r="V106" s="86">
        <f>IF(J41=0,0.0000000000001,J41)</f>
        <v>1E-13</v>
      </c>
      <c r="W106" s="10"/>
      <c r="X106" s="10"/>
      <c r="Y106" s="10"/>
      <c r="Z106" s="10" t="s">
        <v>6</v>
      </c>
      <c r="AA106" s="94">
        <f>J51/W119*100</f>
        <v>0</v>
      </c>
      <c r="AB106" s="10"/>
      <c r="AC106" s="10"/>
      <c r="AD106" s="10"/>
      <c r="AE106" s="10"/>
      <c r="AF106" s="10"/>
      <c r="AG106" s="10"/>
      <c r="AH106" s="10"/>
    </row>
    <row r="107" spans="1:34" ht="16" customHeight="1" thickBot="1" x14ac:dyDescent="0.25">
      <c r="A107" s="10"/>
      <c r="B107" s="58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5"/>
      <c r="T107" s="90"/>
      <c r="U107" s="89"/>
      <c r="V107" s="86"/>
      <c r="W107" s="10"/>
      <c r="X107" s="10"/>
      <c r="Y107" s="10"/>
      <c r="Z107" s="10"/>
      <c r="AA107" s="94"/>
      <c r="AB107" s="10"/>
      <c r="AC107" s="10"/>
      <c r="AD107" s="10"/>
      <c r="AE107" s="10"/>
      <c r="AF107" s="10"/>
      <c r="AG107" s="10"/>
      <c r="AH107" s="10"/>
    </row>
    <row r="108" spans="1:34" ht="24.75" customHeight="1" x14ac:dyDescent="0.2">
      <c r="A108" s="10"/>
      <c r="B108" s="58"/>
      <c r="C108" s="45"/>
      <c r="D108" s="168"/>
      <c r="E108" s="169"/>
      <c r="F108" s="169"/>
      <c r="G108" s="169"/>
      <c r="H108" s="169"/>
      <c r="I108" s="169"/>
      <c r="J108" s="169"/>
      <c r="K108" s="169"/>
      <c r="L108" s="169"/>
      <c r="M108" s="169"/>
      <c r="N108" s="169"/>
      <c r="O108" s="169"/>
      <c r="P108" s="169"/>
      <c r="Q108" s="169"/>
      <c r="R108" s="170"/>
      <c r="S108" s="45"/>
      <c r="T108" s="90"/>
      <c r="U108" s="89" t="s">
        <v>27</v>
      </c>
      <c r="V108" s="86">
        <f>IF(J21=0,0.0000000000001,J21)</f>
        <v>1E-13</v>
      </c>
      <c r="W108" s="10"/>
      <c r="X108" s="10"/>
      <c r="Y108" s="10"/>
      <c r="Z108" s="10" t="s">
        <v>7</v>
      </c>
      <c r="AA108" s="94">
        <f>J53/W119*100</f>
        <v>0</v>
      </c>
      <c r="AB108" s="10"/>
      <c r="AC108" s="10"/>
      <c r="AD108" s="10"/>
      <c r="AE108" s="10"/>
      <c r="AF108" s="10"/>
      <c r="AG108" s="10"/>
      <c r="AH108" s="10"/>
    </row>
    <row r="109" spans="1:34" ht="22" customHeight="1" x14ac:dyDescent="0.2">
      <c r="A109" s="10"/>
      <c r="B109" s="58"/>
      <c r="C109" s="46"/>
      <c r="D109" s="171"/>
      <c r="E109" s="172"/>
      <c r="F109" s="172"/>
      <c r="G109" s="172"/>
      <c r="H109" s="172"/>
      <c r="I109" s="172"/>
      <c r="J109" s="172"/>
      <c r="K109" s="172"/>
      <c r="L109" s="172"/>
      <c r="M109" s="172"/>
      <c r="N109" s="172"/>
      <c r="O109" s="172"/>
      <c r="P109" s="172"/>
      <c r="Q109" s="172"/>
      <c r="R109" s="173"/>
      <c r="S109" s="45"/>
      <c r="T109" s="90"/>
      <c r="U109" s="89"/>
      <c r="V109" s="86"/>
      <c r="W109" s="10"/>
      <c r="X109" s="10"/>
      <c r="Y109" s="10"/>
      <c r="Z109" s="10"/>
      <c r="AA109" s="94"/>
      <c r="AB109" s="10"/>
      <c r="AC109" s="10"/>
      <c r="AD109" s="10"/>
      <c r="AE109" s="10"/>
      <c r="AF109" s="10"/>
      <c r="AG109" s="10"/>
      <c r="AH109" s="10"/>
    </row>
    <row r="110" spans="1:34" ht="24" customHeight="1" x14ac:dyDescent="0.2">
      <c r="A110" s="10"/>
      <c r="B110" s="58"/>
      <c r="C110" s="46"/>
      <c r="D110" s="171"/>
      <c r="E110" s="172"/>
      <c r="F110" s="172"/>
      <c r="G110" s="172"/>
      <c r="H110" s="172"/>
      <c r="I110" s="172"/>
      <c r="J110" s="172"/>
      <c r="K110" s="172"/>
      <c r="L110" s="172"/>
      <c r="M110" s="172"/>
      <c r="N110" s="172"/>
      <c r="O110" s="172"/>
      <c r="P110" s="172"/>
      <c r="Q110" s="172"/>
      <c r="R110" s="173"/>
      <c r="S110" s="45"/>
      <c r="T110" s="90"/>
      <c r="U110" s="89" t="s">
        <v>60</v>
      </c>
      <c r="V110" s="86">
        <f>IF(J21=0,0.0000000000001,J21)</f>
        <v>1E-13</v>
      </c>
      <c r="W110" s="10"/>
      <c r="X110" s="10"/>
      <c r="Y110" s="10"/>
      <c r="Z110" s="10" t="s">
        <v>8</v>
      </c>
      <c r="AA110" s="94">
        <f>J55/W119*100</f>
        <v>0</v>
      </c>
      <c r="AB110" s="10"/>
      <c r="AC110" s="10"/>
      <c r="AD110" s="10"/>
      <c r="AE110" s="10"/>
      <c r="AF110" s="10"/>
      <c r="AG110" s="10"/>
      <c r="AH110" s="10"/>
    </row>
    <row r="111" spans="1:34" ht="5.25" customHeight="1" x14ac:dyDescent="0.2">
      <c r="A111" s="10"/>
      <c r="B111" s="58"/>
      <c r="C111" s="46"/>
      <c r="D111" s="171"/>
      <c r="E111" s="172"/>
      <c r="F111" s="172"/>
      <c r="G111" s="172"/>
      <c r="H111" s="172"/>
      <c r="I111" s="172"/>
      <c r="J111" s="172"/>
      <c r="K111" s="172"/>
      <c r="L111" s="172"/>
      <c r="M111" s="172"/>
      <c r="N111" s="172"/>
      <c r="O111" s="172"/>
      <c r="P111" s="172"/>
      <c r="Q111" s="172"/>
      <c r="R111" s="173"/>
      <c r="S111" s="45"/>
      <c r="T111" s="90"/>
      <c r="U111" s="89"/>
      <c r="V111" s="86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</row>
    <row r="112" spans="1:34" ht="25.5" customHeight="1" x14ac:dyDescent="0.2">
      <c r="A112" s="10"/>
      <c r="B112" s="58"/>
      <c r="C112" s="46"/>
      <c r="D112" s="171"/>
      <c r="E112" s="172"/>
      <c r="F112" s="172"/>
      <c r="G112" s="172"/>
      <c r="H112" s="172"/>
      <c r="I112" s="172"/>
      <c r="J112" s="172"/>
      <c r="K112" s="172"/>
      <c r="L112" s="172"/>
      <c r="M112" s="172"/>
      <c r="N112" s="172"/>
      <c r="O112" s="172"/>
      <c r="P112" s="172"/>
      <c r="Q112" s="172"/>
      <c r="R112" s="173"/>
      <c r="S112" s="45"/>
      <c r="T112" s="90"/>
      <c r="U112" s="89" t="s">
        <v>118</v>
      </c>
      <c r="V112" s="86">
        <f>IF(J57=0,0.0000000000001,J57)</f>
        <v>1E-13</v>
      </c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</row>
    <row r="113" spans="1:34" ht="5.25" customHeight="1" x14ac:dyDescent="0.2">
      <c r="A113" s="10"/>
      <c r="B113" s="58"/>
      <c r="C113" s="46"/>
      <c r="D113" s="171"/>
      <c r="E113" s="172"/>
      <c r="F113" s="172"/>
      <c r="G113" s="172"/>
      <c r="H113" s="172"/>
      <c r="I113" s="172"/>
      <c r="J113" s="172"/>
      <c r="K113" s="172"/>
      <c r="L113" s="172"/>
      <c r="M113" s="172"/>
      <c r="N113" s="172"/>
      <c r="O113" s="172"/>
      <c r="P113" s="172"/>
      <c r="Q113" s="172"/>
      <c r="R113" s="173"/>
      <c r="S113" s="45"/>
      <c r="T113" s="90"/>
      <c r="U113" s="89"/>
      <c r="V113" s="86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</row>
    <row r="114" spans="1:34" ht="24.75" customHeight="1" thickBot="1" x14ac:dyDescent="0.25">
      <c r="A114" s="10"/>
      <c r="B114" s="58"/>
      <c r="C114" s="46"/>
      <c r="D114" s="174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6"/>
      <c r="S114" s="45"/>
      <c r="T114" s="90"/>
      <c r="U114" s="89" t="s">
        <v>28</v>
      </c>
      <c r="V114" s="86">
        <f>IF(J35=0,0.0000000000001,J35)</f>
        <v>1E-13</v>
      </c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</row>
    <row r="115" spans="1:34" ht="13" customHeight="1" x14ac:dyDescent="0.2">
      <c r="A115" s="10"/>
      <c r="B115" s="58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5"/>
      <c r="T115" s="90"/>
      <c r="U115" s="89"/>
      <c r="V115" s="86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</row>
    <row r="116" spans="1:34" ht="46" customHeight="1" x14ac:dyDescent="0.2">
      <c r="A116" s="10"/>
      <c r="B116" s="58"/>
      <c r="C116" s="136" t="s">
        <v>121</v>
      </c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136"/>
      <c r="O116" s="136"/>
      <c r="P116" s="136"/>
      <c r="Q116" s="136"/>
      <c r="R116" s="136"/>
      <c r="S116" s="45"/>
      <c r="T116" s="90"/>
      <c r="U116" s="89"/>
      <c r="V116" s="86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</row>
    <row r="117" spans="1:34" ht="24.75" customHeight="1" thickBot="1" x14ac:dyDescent="0.25">
      <c r="A117" s="10"/>
      <c r="B117" s="83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119" t="s">
        <v>130</v>
      </c>
      <c r="S117" s="85"/>
      <c r="T117" s="90"/>
      <c r="U117" s="89" t="s">
        <v>29</v>
      </c>
      <c r="V117" s="86">
        <f>IF(J41=0,0.0000000000001,J41)</f>
        <v>1E-13</v>
      </c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</row>
    <row r="118" spans="1:34" ht="22" customHeight="1" x14ac:dyDescent="0.2">
      <c r="A118" s="1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90"/>
      <c r="U118" s="90"/>
      <c r="V118" s="90"/>
      <c r="W118" s="90"/>
      <c r="X118" s="9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</row>
    <row r="119" spans="1:34" ht="44" customHeight="1" x14ac:dyDescent="0.2">
      <c r="A119" s="10"/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67"/>
      <c r="T119" s="90"/>
      <c r="U119" s="95" t="s">
        <v>0</v>
      </c>
      <c r="V119" s="96">
        <f>J47+J49+J51+J53+J55</f>
        <v>0</v>
      </c>
      <c r="W119" s="90">
        <f>IF(V119=0,1E-24,V119)</f>
        <v>9.9999999999999992E-25</v>
      </c>
      <c r="X119" s="9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</row>
    <row r="120" spans="1:34" ht="47" customHeight="1" x14ac:dyDescent="0.2">
      <c r="A120" s="10"/>
      <c r="B120" s="1"/>
      <c r="C120" s="91"/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1"/>
      <c r="S120" s="91"/>
      <c r="T120" s="90"/>
      <c r="U120" s="90"/>
      <c r="V120" s="90"/>
      <c r="W120" s="90"/>
      <c r="X120" s="9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</row>
    <row r="121" spans="1:34" ht="45" customHeight="1" x14ac:dyDescent="0.2">
      <c r="A121" s="10"/>
      <c r="B121" s="1"/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0"/>
      <c r="U121" s="97"/>
      <c r="V121" s="90"/>
      <c r="W121" s="90"/>
      <c r="X121" s="9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</row>
    <row r="122" spans="1:34" ht="24.75" customHeight="1" x14ac:dyDescent="0.2">
      <c r="A122" s="10"/>
      <c r="B122" s="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0"/>
      <c r="U122" s="90"/>
      <c r="V122" s="90"/>
      <c r="W122" s="90"/>
      <c r="X122" s="9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</row>
    <row r="123" spans="1:34" ht="24.75" customHeight="1" x14ac:dyDescent="0.2">
      <c r="A123" s="10"/>
      <c r="B123" s="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0"/>
      <c r="U123" s="90"/>
      <c r="V123" s="90"/>
      <c r="W123" s="90"/>
      <c r="X123" s="9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</row>
    <row r="124" spans="1:34" ht="5" customHeight="1" x14ac:dyDescent="0.2">
      <c r="A124" s="10"/>
      <c r="B124" s="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0"/>
      <c r="U124" s="90"/>
      <c r="V124" s="90"/>
      <c r="W124" s="90"/>
      <c r="X124" s="9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</row>
    <row r="125" spans="1:34" ht="24.75" customHeight="1" x14ac:dyDescent="0.2">
      <c r="A125" s="10"/>
      <c r="B125" s="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0"/>
      <c r="U125" s="90"/>
      <c r="V125" s="90"/>
      <c r="W125" s="90"/>
      <c r="X125" s="9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</row>
    <row r="126" spans="1:34" ht="5" customHeight="1" x14ac:dyDescent="0.2">
      <c r="A126" s="10"/>
      <c r="B126" s="1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1"/>
      <c r="S126" s="91"/>
      <c r="T126" s="90"/>
      <c r="U126" s="90"/>
      <c r="V126" s="90"/>
      <c r="W126" s="90"/>
      <c r="X126" s="9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</row>
    <row r="127" spans="1:34" ht="24.75" customHeight="1" x14ac:dyDescent="0.2">
      <c r="A127" s="10"/>
      <c r="B127" s="1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1"/>
      <c r="S127" s="91"/>
      <c r="T127" s="90"/>
      <c r="U127" s="90"/>
      <c r="V127" s="90"/>
      <c r="W127" s="90"/>
      <c r="X127" s="9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</row>
    <row r="128" spans="1:34" ht="5" customHeight="1" x14ac:dyDescent="0.2">
      <c r="A128" s="1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90"/>
      <c r="U128" s="90"/>
      <c r="V128" s="90"/>
      <c r="W128" s="90"/>
      <c r="X128" s="9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</row>
    <row r="129" spans="1:34" ht="24.75" customHeight="1" x14ac:dyDescent="0.2">
      <c r="A129" s="1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90"/>
      <c r="U129" s="90"/>
      <c r="V129" s="90"/>
      <c r="W129" s="90"/>
      <c r="X129" s="9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</row>
    <row r="130" spans="1:34" ht="5" customHeight="1" x14ac:dyDescent="0.2">
      <c r="A130" s="1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90"/>
      <c r="U130" s="90"/>
      <c r="V130" s="90"/>
      <c r="W130" s="90"/>
      <c r="X130" s="9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</row>
    <row r="131" spans="1:34" ht="22.5" customHeight="1" x14ac:dyDescent="0.2">
      <c r="A131" s="10"/>
      <c r="B131" s="1"/>
      <c r="C131" s="1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90"/>
      <c r="U131" s="90"/>
      <c r="V131" s="90"/>
      <c r="W131" s="90"/>
      <c r="X131" s="9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</row>
    <row r="132" spans="1:34" ht="24.75" customHeight="1" x14ac:dyDescent="0.2">
      <c r="A132" s="10"/>
      <c r="B132" s="1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90"/>
      <c r="U132" s="90"/>
      <c r="V132" s="90"/>
      <c r="W132" s="90"/>
      <c r="X132" s="9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</row>
    <row r="133" spans="1:34" ht="16.5" customHeight="1" x14ac:dyDescent="0.2">
      <c r="A133" s="10"/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0"/>
      <c r="U133" s="90"/>
      <c r="V133" s="90"/>
      <c r="W133" s="90"/>
      <c r="X133" s="9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</row>
    <row r="134" spans="1:34" ht="6.75" customHeight="1" x14ac:dyDescent="0.2">
      <c r="A134" s="10"/>
      <c r="B134" s="92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0"/>
      <c r="U134" s="90"/>
      <c r="V134" s="90"/>
      <c r="W134" s="90"/>
      <c r="X134" s="9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</row>
    <row r="135" spans="1:34" ht="21.75" customHeight="1" x14ac:dyDescent="0.2">
      <c r="A135" s="10"/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0"/>
      <c r="U135" s="90"/>
      <c r="V135" s="90"/>
      <c r="W135" s="90"/>
      <c r="X135" s="9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</row>
    <row r="136" spans="1:34" ht="21.75" customHeight="1" x14ac:dyDescent="0.2">
      <c r="A136" s="10"/>
      <c r="B136" s="92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0"/>
      <c r="U136" s="90"/>
      <c r="V136" s="90"/>
      <c r="W136" s="90"/>
      <c r="X136" s="9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</row>
    <row r="137" spans="1:34" ht="21.75" customHeight="1" x14ac:dyDescent="0.2">
      <c r="A137" s="10"/>
      <c r="B137" s="92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0"/>
      <c r="U137" s="90"/>
      <c r="V137" s="90"/>
      <c r="W137" s="90"/>
      <c r="X137" s="9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</row>
    <row r="138" spans="1:34" ht="21.75" customHeight="1" x14ac:dyDescent="0.2">
      <c r="A138" s="10"/>
      <c r="B138" s="92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0"/>
      <c r="U138" s="90"/>
      <c r="V138" s="90"/>
      <c r="W138" s="90"/>
      <c r="X138" s="9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</row>
    <row r="139" spans="1:34" ht="21.75" customHeight="1" x14ac:dyDescent="0.2">
      <c r="A139" s="10"/>
      <c r="B139" s="92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0"/>
      <c r="U139" s="90"/>
      <c r="V139" s="90"/>
      <c r="W139" s="90"/>
      <c r="X139" s="9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</row>
    <row r="140" spans="1:34" ht="21.75" customHeight="1" x14ac:dyDescent="0.2">
      <c r="A140" s="10"/>
      <c r="B140" s="92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0"/>
      <c r="U140" s="90"/>
      <c r="V140" s="90"/>
      <c r="W140" s="90"/>
      <c r="X140" s="9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</row>
    <row r="141" spans="1:34" ht="21.75" customHeight="1" x14ac:dyDescent="0.2">
      <c r="A141" s="1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X141" s="9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</row>
    <row r="142" spans="1:34" x14ac:dyDescent="0.2">
      <c r="A142" s="1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X142" s="9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</row>
    <row r="143" spans="1:34" ht="35.25" customHeight="1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X143" s="9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</row>
    <row r="144" spans="1:34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X144" s="9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</row>
    <row r="145" spans="1:39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X145" s="9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</row>
    <row r="146" spans="1:39" ht="54" customHeight="1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</row>
    <row r="147" spans="1:39" ht="17.25" customHeight="1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</row>
    <row r="148" spans="1:39" ht="17.25" customHeight="1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</row>
    <row r="149" spans="1:39" ht="17.25" customHeight="1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</row>
    <row r="150" spans="1:39" ht="17.25" customHeight="1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</row>
    <row r="151" spans="1:39" ht="17.25" customHeight="1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</row>
    <row r="152" spans="1:39" ht="19.5" customHeight="1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</row>
    <row r="153" spans="1:39" ht="19.5" customHeight="1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</row>
    <row r="154" spans="1:39" ht="19.5" customHeight="1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</row>
    <row r="155" spans="1:39" x14ac:dyDescent="0.2">
      <c r="A155" s="1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</row>
    <row r="156" spans="1:39" x14ac:dyDescent="0.2">
      <c r="A156" s="1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L156"/>
      <c r="AM156"/>
    </row>
    <row r="157" spans="1:39" x14ac:dyDescent="0.2">
      <c r="A157" s="1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L157"/>
      <c r="AM157"/>
    </row>
    <row r="158" spans="1:39" x14ac:dyDescent="0.2">
      <c r="A158" s="1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L158"/>
      <c r="AM158"/>
    </row>
    <row r="159" spans="1:39" x14ac:dyDescent="0.2">
      <c r="A159" s="1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L159"/>
      <c r="AM159"/>
    </row>
    <row r="160" spans="1:39" s="92" customFormat="1" x14ac:dyDescent="0.2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/>
      <c r="U160"/>
      <c r="V160"/>
      <c r="W160"/>
      <c r="X160"/>
      <c r="AL160"/>
      <c r="AM160"/>
    </row>
    <row r="161" spans="1:39" s="92" customFormat="1" x14ac:dyDescent="0.2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/>
      <c r="U161"/>
      <c r="V161"/>
      <c r="W161"/>
      <c r="X161"/>
      <c r="AL161"/>
      <c r="AM161"/>
    </row>
    <row r="162" spans="1:39" s="92" customFormat="1" x14ac:dyDescent="0.2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/>
      <c r="U162"/>
      <c r="V162"/>
      <c r="W162"/>
      <c r="X162"/>
      <c r="AL162"/>
      <c r="AM162"/>
    </row>
    <row r="163" spans="1:39" s="92" customFormat="1" x14ac:dyDescent="0.2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/>
      <c r="U163"/>
      <c r="V163"/>
      <c r="W163"/>
      <c r="X163"/>
      <c r="AL163"/>
      <c r="AM163"/>
    </row>
    <row r="164" spans="1:39" s="92" customFormat="1" x14ac:dyDescent="0.2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/>
      <c r="U164"/>
      <c r="V164"/>
      <c r="W164"/>
      <c r="X164"/>
      <c r="AL164"/>
      <c r="AM164"/>
    </row>
    <row r="165" spans="1:39" s="92" customFormat="1" x14ac:dyDescent="0.2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/>
      <c r="U165"/>
      <c r="V165"/>
      <c r="W165"/>
      <c r="X165"/>
      <c r="AL165"/>
      <c r="AM165"/>
    </row>
    <row r="166" spans="1:39" s="92" customFormat="1" x14ac:dyDescent="0.2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/>
      <c r="U166"/>
      <c r="V166"/>
      <c r="W166"/>
      <c r="X166"/>
      <c r="AL166"/>
      <c r="AM166"/>
    </row>
    <row r="167" spans="1:39" s="92" customFormat="1" x14ac:dyDescent="0.2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/>
      <c r="U167"/>
      <c r="V167"/>
      <c r="W167"/>
      <c r="X167"/>
      <c r="AL167"/>
      <c r="AM167"/>
    </row>
    <row r="168" spans="1:39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L168"/>
      <c r="AM168"/>
    </row>
    <row r="169" spans="1:39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L169"/>
      <c r="AM169"/>
    </row>
    <row r="170" spans="1:39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L170"/>
      <c r="AM170"/>
    </row>
    <row r="171" spans="1:39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L171"/>
      <c r="AM171"/>
    </row>
    <row r="172" spans="1:39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L172"/>
      <c r="AM172"/>
    </row>
    <row r="173" spans="1:39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L173"/>
      <c r="AM173"/>
    </row>
    <row r="174" spans="1:39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L174"/>
      <c r="AM174"/>
    </row>
    <row r="175" spans="1:39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L175"/>
      <c r="AM175"/>
    </row>
    <row r="176" spans="1:39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L176"/>
      <c r="AM176"/>
    </row>
    <row r="177" spans="1:39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L177"/>
      <c r="AM177"/>
    </row>
    <row r="178" spans="1:39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L178"/>
      <c r="AM178"/>
    </row>
    <row r="179" spans="1:39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L179"/>
      <c r="AM179"/>
    </row>
    <row r="180" spans="1:39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L180"/>
      <c r="AM180"/>
    </row>
    <row r="181" spans="1:39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L181"/>
      <c r="AM181"/>
    </row>
    <row r="182" spans="1:39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L182"/>
      <c r="AM182"/>
    </row>
    <row r="183" spans="1:39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L183"/>
      <c r="AM183"/>
    </row>
    <row r="184" spans="1:39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L184"/>
      <c r="AM184"/>
    </row>
    <row r="185" spans="1:39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L185"/>
      <c r="AM185"/>
    </row>
    <row r="186" spans="1:39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L186"/>
      <c r="AM186"/>
    </row>
    <row r="187" spans="1:39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L187"/>
      <c r="AM187"/>
    </row>
    <row r="188" spans="1:39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L188"/>
      <c r="AM188"/>
    </row>
    <row r="189" spans="1:39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L189"/>
      <c r="AM189"/>
    </row>
    <row r="190" spans="1:39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L190"/>
      <c r="AM190"/>
    </row>
    <row r="191" spans="1:39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L191"/>
      <c r="AM191"/>
    </row>
    <row r="192" spans="1:39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L192"/>
      <c r="AM192"/>
    </row>
    <row r="193" spans="1:34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</row>
    <row r="194" spans="1:34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</row>
    <row r="195" spans="1:34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</row>
    <row r="196" spans="1:34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</row>
    <row r="197" spans="1:34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</row>
    <row r="198" spans="1:34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</row>
    <row r="199" spans="1:34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</row>
    <row r="200" spans="1:34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</row>
    <row r="201" spans="1:34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</row>
    <row r="202" spans="1:34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</row>
    <row r="203" spans="1:34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</row>
    <row r="204" spans="1:34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</row>
    <row r="205" spans="1:34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</row>
    <row r="206" spans="1:34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</row>
    <row r="207" spans="1:34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</row>
    <row r="208" spans="1:34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</row>
    <row r="209" spans="1:34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</row>
    <row r="210" spans="1:34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</row>
    <row r="211" spans="1:34" x14ac:dyDescent="0.2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</row>
    <row r="212" spans="1:34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</row>
    <row r="213" spans="1:34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</row>
    <row r="214" spans="1:34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</row>
    <row r="215" spans="1:34" x14ac:dyDescent="0.2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</row>
    <row r="216" spans="1:34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</row>
    <row r="217" spans="1:34" x14ac:dyDescent="0.2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</row>
    <row r="218" spans="1:34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</row>
    <row r="219" spans="1:34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</row>
    <row r="220" spans="1:34" x14ac:dyDescent="0.2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</row>
    <row r="221" spans="1:34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</row>
    <row r="222" spans="1:34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</row>
    <row r="223" spans="1:34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</row>
    <row r="224" spans="1:34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</row>
    <row r="225" spans="1:34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</row>
    <row r="226" spans="1:34" x14ac:dyDescent="0.2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</row>
    <row r="227" spans="1:34" x14ac:dyDescent="0.2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</row>
    <row r="228" spans="1:34" x14ac:dyDescent="0.2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</row>
    <row r="229" spans="1:34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</row>
    <row r="230" spans="1:34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</row>
    <row r="231" spans="1:34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</row>
    <row r="232" spans="1:34" x14ac:dyDescent="0.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</row>
    <row r="233" spans="1:34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</row>
    <row r="234" spans="1:34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</row>
    <row r="235" spans="1:34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</row>
    <row r="236" spans="1:34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</row>
    <row r="237" spans="1:34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88"/>
      <c r="U237" s="90"/>
      <c r="V237" s="90"/>
      <c r="W237" s="90"/>
      <c r="X237" s="9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</row>
    <row r="238" spans="1:34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88"/>
      <c r="U238" s="90"/>
      <c r="V238" s="90"/>
      <c r="W238" s="90"/>
      <c r="X238" s="9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</row>
    <row r="239" spans="1:34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88"/>
      <c r="U239" s="90"/>
      <c r="V239" s="90"/>
      <c r="W239" s="90"/>
      <c r="X239" s="9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</row>
    <row r="240" spans="1:34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88"/>
      <c r="U240" s="90"/>
      <c r="V240" s="90"/>
      <c r="W240" s="90"/>
      <c r="X240" s="9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</row>
    <row r="241" spans="1:34" x14ac:dyDescent="0.2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88"/>
      <c r="U241" s="90"/>
      <c r="V241" s="90"/>
      <c r="W241" s="90"/>
      <c r="X241" s="9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</row>
    <row r="242" spans="1:34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88"/>
      <c r="U242" s="90"/>
      <c r="V242" s="90"/>
      <c r="W242" s="90"/>
      <c r="X242" s="9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</row>
    <row r="243" spans="1:34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88"/>
      <c r="U243" s="90"/>
      <c r="V243" s="90"/>
      <c r="W243" s="90"/>
      <c r="X243" s="9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</row>
    <row r="244" spans="1:34" x14ac:dyDescent="0.2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88"/>
      <c r="U244" s="90"/>
      <c r="V244" s="90"/>
      <c r="W244" s="90"/>
      <c r="X244" s="9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</row>
    <row r="245" spans="1:34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88"/>
      <c r="U245" s="90"/>
      <c r="V245" s="90"/>
      <c r="W245" s="90"/>
      <c r="X245" s="9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</row>
    <row r="246" spans="1:34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88"/>
      <c r="U246" s="90"/>
      <c r="V246" s="90"/>
      <c r="W246" s="90"/>
      <c r="X246" s="9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</row>
    <row r="247" spans="1:34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88"/>
      <c r="U247" s="90"/>
      <c r="V247" s="90"/>
      <c r="W247" s="90"/>
      <c r="X247" s="9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</row>
    <row r="248" spans="1:34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88"/>
      <c r="U248" s="90"/>
      <c r="V248" s="90"/>
      <c r="W248" s="90"/>
      <c r="X248" s="9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</row>
    <row r="249" spans="1:34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90"/>
      <c r="V249" s="90"/>
      <c r="W249" s="90"/>
      <c r="X249" s="9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</row>
    <row r="250" spans="1:34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90"/>
      <c r="V250" s="90"/>
      <c r="W250" s="90"/>
      <c r="X250" s="9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</row>
    <row r="251" spans="1:34" x14ac:dyDescent="0.2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90"/>
      <c r="V251" s="90"/>
      <c r="W251" s="90"/>
      <c r="X251" s="9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</row>
    <row r="252" spans="1:34" x14ac:dyDescent="0.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90"/>
      <c r="V252" s="90"/>
      <c r="W252" s="90"/>
      <c r="X252" s="9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</row>
    <row r="253" spans="1:34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90"/>
      <c r="V253" s="90"/>
      <c r="W253" s="90"/>
      <c r="X253" s="9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</row>
    <row r="254" spans="1:34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90"/>
      <c r="V254" s="90"/>
      <c r="W254" s="90"/>
      <c r="X254" s="9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</row>
    <row r="255" spans="1:34" x14ac:dyDescent="0.2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90"/>
      <c r="V255" s="90"/>
      <c r="W255" s="90"/>
      <c r="X255" s="9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</row>
    <row r="256" spans="1:34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90"/>
      <c r="V256" s="90"/>
      <c r="W256" s="90"/>
      <c r="X256" s="9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</row>
    <row r="257" spans="1:34" x14ac:dyDescent="0.2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90"/>
      <c r="V257" s="90"/>
      <c r="W257" s="90"/>
      <c r="X257" s="9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</row>
    <row r="258" spans="1:34" x14ac:dyDescent="0.2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90"/>
      <c r="V258" s="90"/>
      <c r="W258" s="90"/>
      <c r="X258" s="9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</row>
    <row r="259" spans="1:34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90"/>
      <c r="V259" s="90"/>
      <c r="W259" s="90"/>
      <c r="X259" s="9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</row>
    <row r="260" spans="1:34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90"/>
      <c r="V260" s="90"/>
      <c r="W260" s="90"/>
      <c r="X260" s="9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</row>
    <row r="261" spans="1:34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90"/>
      <c r="V261" s="90"/>
      <c r="W261" s="90"/>
      <c r="X261" s="9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</row>
    <row r="262" spans="1:34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90"/>
      <c r="V262" s="90"/>
      <c r="W262" s="90"/>
      <c r="X262" s="9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</row>
    <row r="263" spans="1:34" x14ac:dyDescent="0.2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90"/>
      <c r="V263" s="90"/>
      <c r="W263" s="90"/>
      <c r="X263" s="9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</row>
    <row r="264" spans="1:34" x14ac:dyDescent="0.2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90"/>
      <c r="V264" s="90"/>
      <c r="W264" s="90"/>
      <c r="X264" s="9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</row>
    <row r="265" spans="1:34" x14ac:dyDescent="0.2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90"/>
      <c r="V265" s="90"/>
      <c r="W265" s="90"/>
      <c r="X265" s="9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</row>
    <row r="266" spans="1:34" x14ac:dyDescent="0.2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90"/>
      <c r="V266" s="90"/>
      <c r="W266" s="90"/>
      <c r="X266" s="9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</row>
    <row r="267" spans="1:34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90"/>
      <c r="V267" s="90"/>
      <c r="W267" s="90"/>
      <c r="X267" s="9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</row>
    <row r="268" spans="1:34" x14ac:dyDescent="0.2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90"/>
      <c r="V268" s="90"/>
      <c r="W268" s="90"/>
      <c r="X268" s="9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</row>
    <row r="269" spans="1:34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90"/>
      <c r="V269" s="90"/>
      <c r="W269" s="90"/>
      <c r="X269" s="9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</row>
    <row r="270" spans="1:34" x14ac:dyDescent="0.2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90"/>
      <c r="V270" s="90"/>
      <c r="W270" s="90"/>
      <c r="X270" s="9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</row>
    <row r="271" spans="1:34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90"/>
      <c r="V271" s="90"/>
      <c r="W271" s="90"/>
      <c r="X271" s="9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</row>
    <row r="272" spans="1:34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90"/>
      <c r="V272" s="90"/>
      <c r="W272" s="90"/>
      <c r="X272" s="9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</row>
    <row r="273" spans="1:34" x14ac:dyDescent="0.2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90"/>
      <c r="V273" s="90"/>
      <c r="W273" s="90"/>
      <c r="X273" s="9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</row>
    <row r="274" spans="1:34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90"/>
      <c r="V274" s="90"/>
      <c r="W274" s="90"/>
      <c r="X274" s="9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</row>
    <row r="275" spans="1:34" x14ac:dyDescent="0.2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90"/>
      <c r="V275" s="90"/>
      <c r="W275" s="90"/>
      <c r="X275" s="9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</row>
    <row r="276" spans="1:34" x14ac:dyDescent="0.2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90"/>
      <c r="V276" s="90"/>
      <c r="W276" s="90"/>
      <c r="X276" s="9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</row>
    <row r="277" spans="1:34" x14ac:dyDescent="0.2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90"/>
      <c r="V277" s="90"/>
      <c r="W277" s="90"/>
      <c r="X277" s="9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</row>
    <row r="278" spans="1:34" x14ac:dyDescent="0.2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90"/>
      <c r="V278" s="90"/>
      <c r="W278" s="90"/>
      <c r="X278" s="9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</row>
    <row r="279" spans="1:34" x14ac:dyDescent="0.2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90"/>
      <c r="V279" s="90"/>
      <c r="W279" s="90"/>
      <c r="X279" s="9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</row>
    <row r="280" spans="1:34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90"/>
      <c r="V280" s="90"/>
      <c r="W280" s="90"/>
      <c r="X280" s="9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</row>
    <row r="281" spans="1:34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90"/>
      <c r="V281" s="90"/>
      <c r="W281" s="90"/>
      <c r="X281" s="9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</row>
    <row r="282" spans="1:34" x14ac:dyDescent="0.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90"/>
      <c r="V282" s="90"/>
      <c r="W282" s="90"/>
      <c r="X282" s="9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</row>
    <row r="283" spans="1:34" x14ac:dyDescent="0.2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90"/>
      <c r="V283" s="90"/>
      <c r="W283" s="90"/>
      <c r="X283" s="9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</row>
    <row r="284" spans="1:34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90"/>
      <c r="V284" s="90"/>
      <c r="W284" s="90"/>
      <c r="X284" s="9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</row>
    <row r="285" spans="1:34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90"/>
      <c r="V285" s="90"/>
      <c r="W285" s="90"/>
      <c r="X285" s="9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</row>
    <row r="286" spans="1:34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90"/>
      <c r="V286" s="90"/>
      <c r="W286" s="90"/>
      <c r="X286" s="9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</row>
    <row r="287" spans="1:34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90"/>
      <c r="V287" s="90"/>
      <c r="W287" s="90"/>
      <c r="X287" s="9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</row>
    <row r="288" spans="1:34" x14ac:dyDescent="0.2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90"/>
      <c r="V288" s="90"/>
      <c r="W288" s="90"/>
      <c r="X288" s="9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</row>
    <row r="289" spans="1:34" x14ac:dyDescent="0.2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90"/>
      <c r="V289" s="90"/>
      <c r="W289" s="90"/>
      <c r="X289" s="9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</row>
    <row r="290" spans="1:34" x14ac:dyDescent="0.2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90"/>
      <c r="V290" s="90"/>
      <c r="W290" s="90"/>
      <c r="X290" s="9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</row>
    <row r="291" spans="1:34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90"/>
      <c r="V291" s="90"/>
      <c r="W291" s="90"/>
      <c r="X291" s="9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</row>
    <row r="292" spans="1:34" x14ac:dyDescent="0.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90"/>
      <c r="V292" s="90"/>
      <c r="W292" s="90"/>
      <c r="X292" s="9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</row>
    <row r="293" spans="1:34" x14ac:dyDescent="0.2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90"/>
      <c r="V293" s="90"/>
      <c r="W293" s="90"/>
      <c r="X293" s="9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</row>
    <row r="294" spans="1:34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90"/>
      <c r="V294" s="90"/>
      <c r="W294" s="90"/>
      <c r="X294" s="9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</row>
    <row r="295" spans="1:34" x14ac:dyDescent="0.2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90"/>
      <c r="V295" s="90"/>
      <c r="W295" s="90"/>
      <c r="X295" s="9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</row>
    <row r="296" spans="1:34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90"/>
      <c r="V296" s="90"/>
      <c r="W296" s="90"/>
      <c r="X296" s="9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</row>
    <row r="297" spans="1:34" x14ac:dyDescent="0.2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90"/>
      <c r="V297" s="90"/>
      <c r="W297" s="90"/>
      <c r="X297" s="9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</row>
    <row r="298" spans="1:34" x14ac:dyDescent="0.2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90"/>
      <c r="V298" s="90"/>
      <c r="W298" s="90"/>
      <c r="X298" s="9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</row>
    <row r="299" spans="1:34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90"/>
      <c r="V299" s="90"/>
      <c r="W299" s="90"/>
      <c r="X299" s="9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</row>
    <row r="300" spans="1:34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90"/>
      <c r="V300" s="90"/>
      <c r="W300" s="90"/>
      <c r="X300" s="9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</row>
    <row r="301" spans="1:34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90"/>
      <c r="V301" s="90"/>
      <c r="W301" s="90"/>
      <c r="X301" s="9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</row>
    <row r="302" spans="1:34" x14ac:dyDescent="0.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90"/>
      <c r="V302" s="90"/>
      <c r="W302" s="90"/>
      <c r="X302" s="9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</row>
    <row r="303" spans="1:34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90"/>
      <c r="V303" s="90"/>
      <c r="W303" s="90"/>
      <c r="X303" s="9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</row>
    <row r="304" spans="1:34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90"/>
      <c r="V304" s="90"/>
      <c r="W304" s="90"/>
      <c r="X304" s="9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</row>
    <row r="305" spans="1:34" x14ac:dyDescent="0.2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90"/>
      <c r="V305" s="90"/>
      <c r="W305" s="90"/>
      <c r="X305" s="9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</row>
    <row r="306" spans="1:34" x14ac:dyDescent="0.2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90"/>
      <c r="V306" s="90"/>
      <c r="W306" s="90"/>
      <c r="X306" s="9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</row>
    <row r="307" spans="1:34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90"/>
      <c r="V307" s="90"/>
      <c r="W307" s="90"/>
      <c r="X307" s="9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</row>
    <row r="308" spans="1:34" x14ac:dyDescent="0.2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90"/>
      <c r="V308" s="90"/>
      <c r="W308" s="90"/>
      <c r="X308" s="9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</row>
    <row r="309" spans="1:34" x14ac:dyDescent="0.2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90"/>
      <c r="V309" s="90"/>
      <c r="W309" s="90"/>
      <c r="X309" s="9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</row>
    <row r="310" spans="1:34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90"/>
      <c r="V310" s="90"/>
      <c r="W310" s="90"/>
      <c r="X310" s="9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</row>
    <row r="311" spans="1:34" x14ac:dyDescent="0.2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90"/>
      <c r="V311" s="90"/>
      <c r="W311" s="90"/>
      <c r="X311" s="9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</row>
    <row r="312" spans="1:34" x14ac:dyDescent="0.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90"/>
      <c r="V312" s="90"/>
      <c r="W312" s="90"/>
      <c r="X312" s="9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</row>
    <row r="313" spans="1:34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90"/>
      <c r="V313" s="90"/>
      <c r="W313" s="90"/>
      <c r="X313" s="9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</row>
    <row r="314" spans="1:34" x14ac:dyDescent="0.2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90"/>
      <c r="V314" s="90"/>
      <c r="W314" s="90"/>
      <c r="X314" s="9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</row>
    <row r="315" spans="1:34" x14ac:dyDescent="0.2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90"/>
      <c r="V315" s="90"/>
      <c r="W315" s="90"/>
      <c r="X315" s="9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</row>
    <row r="316" spans="1:34" x14ac:dyDescent="0.2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90"/>
      <c r="V316" s="90"/>
      <c r="W316" s="90"/>
      <c r="X316" s="9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</row>
    <row r="317" spans="1:34" x14ac:dyDescent="0.2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90"/>
      <c r="V317" s="90"/>
      <c r="W317" s="90"/>
      <c r="X317" s="9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</row>
    <row r="318" spans="1:34" x14ac:dyDescent="0.2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90"/>
      <c r="V318" s="90"/>
      <c r="W318" s="90"/>
      <c r="X318" s="9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</row>
    <row r="319" spans="1:34" x14ac:dyDescent="0.2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90"/>
      <c r="V319" s="90"/>
      <c r="W319" s="90"/>
      <c r="X319" s="9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</row>
    <row r="320" spans="1:34" x14ac:dyDescent="0.2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90"/>
      <c r="V320" s="90"/>
      <c r="W320" s="90"/>
      <c r="X320" s="9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</row>
    <row r="321" spans="1:34" x14ac:dyDescent="0.2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90"/>
      <c r="V321" s="90"/>
      <c r="W321" s="90"/>
      <c r="X321" s="9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</row>
    <row r="322" spans="1:34" x14ac:dyDescent="0.2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90"/>
      <c r="V322" s="90"/>
      <c r="W322" s="90"/>
      <c r="X322" s="9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</row>
    <row r="323" spans="1:34" x14ac:dyDescent="0.2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90"/>
      <c r="V323" s="90"/>
      <c r="W323" s="90"/>
      <c r="X323" s="9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</row>
    <row r="324" spans="1:34" x14ac:dyDescent="0.2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90"/>
      <c r="V324" s="90"/>
      <c r="W324" s="90"/>
      <c r="X324" s="9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</row>
    <row r="325" spans="1:34" x14ac:dyDescent="0.2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90"/>
      <c r="V325" s="90"/>
      <c r="W325" s="90"/>
      <c r="X325" s="9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</row>
    <row r="326" spans="1:34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90"/>
      <c r="V326" s="90"/>
      <c r="W326" s="90"/>
      <c r="X326" s="9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</row>
    <row r="327" spans="1:34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90"/>
      <c r="V327" s="90"/>
      <c r="W327" s="90"/>
      <c r="X327" s="9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</row>
    <row r="328" spans="1:34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90"/>
      <c r="V328" s="90"/>
      <c r="W328" s="90"/>
      <c r="X328" s="9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</row>
    <row r="329" spans="1:34" x14ac:dyDescent="0.2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90"/>
      <c r="W329" s="90"/>
      <c r="X329" s="9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</row>
    <row r="330" spans="1:34" x14ac:dyDescent="0.2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90"/>
      <c r="W330" s="90"/>
      <c r="X330" s="9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</row>
    <row r="331" spans="1:34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90"/>
      <c r="W331" s="90"/>
      <c r="X331" s="9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</row>
    <row r="332" spans="1:34" x14ac:dyDescent="0.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90"/>
      <c r="W332" s="90"/>
      <c r="X332" s="9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</row>
    <row r="333" spans="1:34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90"/>
      <c r="W333" s="90"/>
      <c r="X333" s="9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</row>
    <row r="334" spans="1:34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</row>
    <row r="335" spans="1:34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</row>
    <row r="336" spans="1:34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</row>
    <row r="337" spans="1:34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</row>
    <row r="338" spans="1:34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</row>
    <row r="339" spans="1:34" x14ac:dyDescent="0.2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</row>
    <row r="340" spans="1:34" x14ac:dyDescent="0.2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</row>
    <row r="341" spans="1:34" x14ac:dyDescent="0.2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</row>
    <row r="342" spans="1:34" x14ac:dyDescent="0.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</row>
    <row r="343" spans="1:34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</row>
    <row r="344" spans="1:34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</row>
    <row r="345" spans="1:34" x14ac:dyDescent="0.2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</row>
    <row r="346" spans="1:34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</row>
    <row r="347" spans="1:34" x14ac:dyDescent="0.2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</row>
    <row r="348" spans="1:34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</row>
    <row r="349" spans="1:34" x14ac:dyDescent="0.2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</row>
    <row r="350" spans="1:34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</row>
    <row r="351" spans="1:34" x14ac:dyDescent="0.2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</row>
    <row r="352" spans="1:34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</row>
    <row r="353" spans="1:34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</row>
    <row r="354" spans="1:34" x14ac:dyDescent="0.2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</row>
    <row r="355" spans="1:34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</row>
    <row r="356" spans="1:34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</row>
    <row r="357" spans="1:34" x14ac:dyDescent="0.2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</row>
    <row r="358" spans="1:34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</row>
    <row r="359" spans="1:34" x14ac:dyDescent="0.2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</row>
    <row r="360" spans="1:34" x14ac:dyDescent="0.2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</row>
    <row r="361" spans="1:34" x14ac:dyDescent="0.2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</row>
    <row r="362" spans="1:34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</row>
    <row r="363" spans="1:34" x14ac:dyDescent="0.2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</row>
    <row r="364" spans="1:34" x14ac:dyDescent="0.2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</row>
    <row r="365" spans="1:34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</row>
    <row r="366" spans="1:34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</row>
    <row r="367" spans="1:34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</row>
    <row r="368" spans="1:34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</row>
    <row r="369" spans="1:34" x14ac:dyDescent="0.2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</row>
    <row r="370" spans="1:34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</row>
    <row r="371" spans="1:34" x14ac:dyDescent="0.2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</row>
    <row r="372" spans="1:34" x14ac:dyDescent="0.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</row>
    <row r="373" spans="1:34" x14ac:dyDescent="0.2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</row>
    <row r="374" spans="1:34" x14ac:dyDescent="0.2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</row>
    <row r="375" spans="1:34" x14ac:dyDescent="0.2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</row>
    <row r="376" spans="1:34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</row>
    <row r="377" spans="1:34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</row>
    <row r="378" spans="1:34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</row>
    <row r="379" spans="1:34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</row>
    <row r="380" spans="1:34" x14ac:dyDescent="0.2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</row>
    <row r="381" spans="1:34" x14ac:dyDescent="0.2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</row>
    <row r="382" spans="1:34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</row>
    <row r="383" spans="1:34" x14ac:dyDescent="0.2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</row>
    <row r="384" spans="1:34" x14ac:dyDescent="0.2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</row>
    <row r="385" spans="1:34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</row>
    <row r="386" spans="1:34" x14ac:dyDescent="0.2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</row>
    <row r="387" spans="1:34" x14ac:dyDescent="0.2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</row>
    <row r="388" spans="1:34" x14ac:dyDescent="0.2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</row>
    <row r="389" spans="1:34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</row>
    <row r="390" spans="1:34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</row>
    <row r="391" spans="1:34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</row>
    <row r="392" spans="1:34" x14ac:dyDescent="0.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</row>
    <row r="393" spans="1:34" x14ac:dyDescent="0.2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</row>
    <row r="394" spans="1:34" x14ac:dyDescent="0.2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</row>
    <row r="395" spans="1:34" x14ac:dyDescent="0.2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</row>
    <row r="396" spans="1:34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</row>
    <row r="397" spans="1:34" x14ac:dyDescent="0.2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</row>
    <row r="398" spans="1:34" x14ac:dyDescent="0.2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</row>
    <row r="399" spans="1:34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</row>
    <row r="400" spans="1:34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</row>
    <row r="401" spans="1:34" x14ac:dyDescent="0.2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</row>
    <row r="402" spans="1:34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</row>
    <row r="403" spans="1:34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</row>
    <row r="404" spans="1:34" x14ac:dyDescent="0.2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</row>
    <row r="405" spans="1:34" x14ac:dyDescent="0.2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</row>
    <row r="406" spans="1:34" x14ac:dyDescent="0.2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</row>
    <row r="407" spans="1:34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</row>
    <row r="408" spans="1:34" x14ac:dyDescent="0.2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</row>
    <row r="409" spans="1:34" x14ac:dyDescent="0.2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</row>
    <row r="410" spans="1:34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</row>
    <row r="411" spans="1:34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</row>
    <row r="412" spans="1:34" x14ac:dyDescent="0.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</row>
    <row r="413" spans="1:34" x14ac:dyDescent="0.2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</row>
    <row r="414" spans="1:34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</row>
    <row r="415" spans="1:34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</row>
    <row r="416" spans="1:34" x14ac:dyDescent="0.2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</row>
    <row r="417" spans="1:34" x14ac:dyDescent="0.2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</row>
    <row r="418" spans="1:34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</row>
    <row r="419" spans="1:34" x14ac:dyDescent="0.2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</row>
    <row r="420" spans="1:34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</row>
    <row r="421" spans="1:34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</row>
    <row r="422" spans="1:34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</row>
    <row r="423" spans="1:34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</row>
    <row r="424" spans="1:34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</row>
    <row r="425" spans="1:34" x14ac:dyDescent="0.2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</row>
    <row r="426" spans="1:34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</row>
    <row r="427" spans="1:34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</row>
    <row r="428" spans="1:34" x14ac:dyDescent="0.2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</row>
    <row r="429" spans="1:34" x14ac:dyDescent="0.2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</row>
    <row r="430" spans="1:34" x14ac:dyDescent="0.2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</row>
    <row r="431" spans="1:34" x14ac:dyDescent="0.2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</row>
    <row r="432" spans="1:34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</row>
    <row r="433" spans="1:34" x14ac:dyDescent="0.2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</row>
    <row r="434" spans="1:34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</row>
    <row r="435" spans="1:34" x14ac:dyDescent="0.2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</row>
    <row r="436" spans="1:34" x14ac:dyDescent="0.2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</row>
    <row r="437" spans="1:34" x14ac:dyDescent="0.2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</row>
    <row r="438" spans="1:34" x14ac:dyDescent="0.2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</row>
    <row r="439" spans="1:34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</row>
    <row r="440" spans="1:34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</row>
    <row r="441" spans="1:34" x14ac:dyDescent="0.2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</row>
    <row r="442" spans="1:34" x14ac:dyDescent="0.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</row>
    <row r="443" spans="1:34" x14ac:dyDescent="0.2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</row>
    <row r="444" spans="1:34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</row>
    <row r="445" spans="1:34" x14ac:dyDescent="0.2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</row>
    <row r="446" spans="1:34" x14ac:dyDescent="0.2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</row>
    <row r="447" spans="1:34" x14ac:dyDescent="0.2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</row>
    <row r="448" spans="1:34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</row>
    <row r="449" spans="1:34" x14ac:dyDescent="0.2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</row>
    <row r="450" spans="1:34" x14ac:dyDescent="0.2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</row>
    <row r="451" spans="1:34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</row>
    <row r="452" spans="1:34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</row>
    <row r="453" spans="1:34" x14ac:dyDescent="0.2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</row>
    <row r="454" spans="1:34" x14ac:dyDescent="0.2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</row>
    <row r="455" spans="1:34" x14ac:dyDescent="0.2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</row>
    <row r="456" spans="1:34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</row>
    <row r="457" spans="1:34" x14ac:dyDescent="0.2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</row>
    <row r="458" spans="1:34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</row>
    <row r="459" spans="1:34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</row>
    <row r="460" spans="1:34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</row>
    <row r="461" spans="1:34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</row>
    <row r="462" spans="1:34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</row>
    <row r="463" spans="1:34" x14ac:dyDescent="0.2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</row>
    <row r="464" spans="1:34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</row>
    <row r="465" spans="1:34" x14ac:dyDescent="0.2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</row>
    <row r="466" spans="1:34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</row>
    <row r="467" spans="1:34" x14ac:dyDescent="0.2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</row>
    <row r="468" spans="1:34" x14ac:dyDescent="0.2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</row>
    <row r="469" spans="1:34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</row>
    <row r="470" spans="1:34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</row>
    <row r="471" spans="1:34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</row>
    <row r="472" spans="1:34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</row>
    <row r="473" spans="1:34" x14ac:dyDescent="0.2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</row>
    <row r="474" spans="1:34" x14ac:dyDescent="0.2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</row>
    <row r="475" spans="1:34" x14ac:dyDescent="0.2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</row>
    <row r="476" spans="1:34" x14ac:dyDescent="0.2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</row>
    <row r="477" spans="1:34" x14ac:dyDescent="0.2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</row>
    <row r="478" spans="1:34" x14ac:dyDescent="0.2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</row>
    <row r="479" spans="1:34" x14ac:dyDescent="0.2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</row>
    <row r="480" spans="1:34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</row>
    <row r="481" spans="1:34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</row>
    <row r="482" spans="1:34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</row>
    <row r="483" spans="1:34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</row>
    <row r="484" spans="1:34" x14ac:dyDescent="0.2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</row>
    <row r="485" spans="1:34" x14ac:dyDescent="0.2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</row>
    <row r="486" spans="1:34" x14ac:dyDescent="0.2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</row>
    <row r="487" spans="1:34" x14ac:dyDescent="0.2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</row>
    <row r="488" spans="1:34" x14ac:dyDescent="0.2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</row>
    <row r="489" spans="1:34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</row>
    <row r="490" spans="1:34" x14ac:dyDescent="0.2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</row>
    <row r="491" spans="1:34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</row>
    <row r="492" spans="1:34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</row>
    <row r="493" spans="1:34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</row>
    <row r="494" spans="1:34" x14ac:dyDescent="0.2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</row>
    <row r="495" spans="1:34" x14ac:dyDescent="0.2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</row>
    <row r="496" spans="1:34" x14ac:dyDescent="0.2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</row>
    <row r="497" spans="1:34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</row>
    <row r="498" spans="1:34" x14ac:dyDescent="0.2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</row>
    <row r="499" spans="1:34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</row>
    <row r="500" spans="1:34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</row>
    <row r="501" spans="1:34" x14ac:dyDescent="0.2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</row>
    <row r="502" spans="1:34" x14ac:dyDescent="0.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</row>
    <row r="503" spans="1:34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</row>
    <row r="504" spans="1:34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</row>
    <row r="505" spans="1:34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</row>
    <row r="506" spans="1:34" x14ac:dyDescent="0.2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</row>
    <row r="507" spans="1:34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</row>
    <row r="508" spans="1:34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</row>
    <row r="509" spans="1:34" x14ac:dyDescent="0.2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</row>
    <row r="510" spans="1:34" x14ac:dyDescent="0.2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</row>
    <row r="511" spans="1:34" x14ac:dyDescent="0.2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</row>
    <row r="512" spans="1:34" x14ac:dyDescent="0.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</row>
    <row r="513" spans="1:34" x14ac:dyDescent="0.2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</row>
    <row r="514" spans="1:34" x14ac:dyDescent="0.2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</row>
    <row r="515" spans="1:34" x14ac:dyDescent="0.2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</row>
    <row r="516" spans="1:34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</row>
    <row r="517" spans="1:34" x14ac:dyDescent="0.2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</row>
    <row r="518" spans="1:34" x14ac:dyDescent="0.2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</row>
    <row r="519" spans="1:34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</row>
    <row r="520" spans="1:34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</row>
    <row r="521" spans="1:34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</row>
    <row r="522" spans="1:34" x14ac:dyDescent="0.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</row>
    <row r="523" spans="1:34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</row>
    <row r="524" spans="1:34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</row>
    <row r="525" spans="1:34" x14ac:dyDescent="0.2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</row>
    <row r="526" spans="1:34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</row>
    <row r="527" spans="1:34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</row>
    <row r="528" spans="1:34" x14ac:dyDescent="0.2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</row>
    <row r="529" spans="1:34" x14ac:dyDescent="0.2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</row>
    <row r="530" spans="1:34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</row>
    <row r="531" spans="1:34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</row>
    <row r="532" spans="1:34" x14ac:dyDescent="0.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</row>
    <row r="533" spans="1:34" x14ac:dyDescent="0.2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</row>
    <row r="534" spans="1:34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</row>
    <row r="535" spans="1:34" x14ac:dyDescent="0.2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</row>
    <row r="536" spans="1:34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</row>
    <row r="537" spans="1:34" x14ac:dyDescent="0.2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</row>
    <row r="538" spans="1:34" x14ac:dyDescent="0.2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</row>
    <row r="539" spans="1:34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</row>
    <row r="540" spans="1:34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</row>
    <row r="541" spans="1:34" x14ac:dyDescent="0.2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</row>
    <row r="542" spans="1:34" x14ac:dyDescent="0.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</row>
    <row r="543" spans="1:34" x14ac:dyDescent="0.2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</row>
    <row r="544" spans="1:34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</row>
    <row r="545" spans="1:34" x14ac:dyDescent="0.2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</row>
    <row r="546" spans="1:34" x14ac:dyDescent="0.2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</row>
    <row r="547" spans="1:34" x14ac:dyDescent="0.2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</row>
    <row r="548" spans="1:34" x14ac:dyDescent="0.2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</row>
    <row r="549" spans="1:34" x14ac:dyDescent="0.2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</row>
    <row r="550" spans="1:34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</row>
    <row r="551" spans="1:34" x14ac:dyDescent="0.2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</row>
    <row r="552" spans="1:34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</row>
    <row r="553" spans="1:34" x14ac:dyDescent="0.2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</row>
    <row r="554" spans="1:34" x14ac:dyDescent="0.2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</row>
    <row r="555" spans="1:34" x14ac:dyDescent="0.2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</row>
    <row r="556" spans="1:34" x14ac:dyDescent="0.2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</row>
    <row r="557" spans="1:34" x14ac:dyDescent="0.2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</row>
    <row r="558" spans="1:34" x14ac:dyDescent="0.2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</row>
    <row r="559" spans="1:34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</row>
    <row r="560" spans="1:34" x14ac:dyDescent="0.2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</row>
    <row r="561" spans="1:34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</row>
    <row r="562" spans="1:34" x14ac:dyDescent="0.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</row>
    <row r="563" spans="1:34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</row>
    <row r="564" spans="1:34" x14ac:dyDescent="0.2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</row>
    <row r="565" spans="1:34" x14ac:dyDescent="0.2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</row>
    <row r="566" spans="1:34" x14ac:dyDescent="0.2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</row>
    <row r="567" spans="1:34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</row>
    <row r="568" spans="1:34" x14ac:dyDescent="0.2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</row>
    <row r="569" spans="1:34" x14ac:dyDescent="0.2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</row>
    <row r="570" spans="1:34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</row>
    <row r="571" spans="1:34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</row>
    <row r="572" spans="1:34" x14ac:dyDescent="0.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</row>
    <row r="573" spans="1:34" x14ac:dyDescent="0.2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</row>
    <row r="574" spans="1:34" x14ac:dyDescent="0.2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</row>
    <row r="575" spans="1:34" x14ac:dyDescent="0.2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</row>
    <row r="576" spans="1:34" x14ac:dyDescent="0.2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</row>
    <row r="577" spans="1:34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</row>
    <row r="578" spans="1:34" x14ac:dyDescent="0.2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</row>
    <row r="579" spans="1:34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</row>
    <row r="580" spans="1:34" x14ac:dyDescent="0.2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</row>
    <row r="581" spans="1:34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</row>
    <row r="582" spans="1:34" x14ac:dyDescent="0.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</row>
    <row r="583" spans="1:34" x14ac:dyDescent="0.2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</row>
    <row r="584" spans="1:34" x14ac:dyDescent="0.2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</row>
    <row r="585" spans="1:34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</row>
    <row r="586" spans="1:34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</row>
    <row r="587" spans="1:34" x14ac:dyDescent="0.2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</row>
    <row r="588" spans="1:34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</row>
    <row r="589" spans="1:34" x14ac:dyDescent="0.2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</row>
    <row r="590" spans="1:34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</row>
    <row r="591" spans="1:34" x14ac:dyDescent="0.2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</row>
    <row r="592" spans="1:34" x14ac:dyDescent="0.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</row>
    <row r="593" spans="1:34" x14ac:dyDescent="0.2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</row>
    <row r="594" spans="1:34" x14ac:dyDescent="0.2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</row>
    <row r="595" spans="1:34" x14ac:dyDescent="0.2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</row>
    <row r="596" spans="1:34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</row>
    <row r="597" spans="1:34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</row>
    <row r="598" spans="1:34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</row>
    <row r="599" spans="1:34" x14ac:dyDescent="0.2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</row>
    <row r="600" spans="1:34" x14ac:dyDescent="0.2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</row>
    <row r="601" spans="1:34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</row>
    <row r="602" spans="1:34" x14ac:dyDescent="0.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</row>
    <row r="603" spans="1:34" x14ac:dyDescent="0.2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</row>
    <row r="604" spans="1:34" x14ac:dyDescent="0.2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</row>
    <row r="605" spans="1:34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</row>
    <row r="606" spans="1:34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</row>
    <row r="607" spans="1:34" x14ac:dyDescent="0.2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</row>
    <row r="608" spans="1:34" x14ac:dyDescent="0.2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</row>
    <row r="609" spans="1:34" x14ac:dyDescent="0.2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</row>
    <row r="610" spans="1:34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</row>
    <row r="611" spans="1:34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</row>
    <row r="612" spans="1:34" x14ac:dyDescent="0.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</row>
    <row r="613" spans="1:34" x14ac:dyDescent="0.2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</row>
    <row r="614" spans="1:34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</row>
    <row r="615" spans="1:34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</row>
    <row r="616" spans="1:34" x14ac:dyDescent="0.2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</row>
    <row r="617" spans="1:34" x14ac:dyDescent="0.2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</row>
    <row r="618" spans="1:34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</row>
    <row r="619" spans="1:34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</row>
    <row r="620" spans="1:34" x14ac:dyDescent="0.2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</row>
    <row r="621" spans="1:34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</row>
    <row r="622" spans="1:34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</row>
    <row r="623" spans="1:34" x14ac:dyDescent="0.2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</row>
    <row r="624" spans="1:34" x14ac:dyDescent="0.2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</row>
    <row r="625" spans="1:34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</row>
    <row r="626" spans="1:34" x14ac:dyDescent="0.2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</row>
    <row r="627" spans="1:34" x14ac:dyDescent="0.2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</row>
    <row r="628" spans="1:34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</row>
    <row r="629" spans="1:34" x14ac:dyDescent="0.2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</row>
    <row r="630" spans="1:34" x14ac:dyDescent="0.2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</row>
    <row r="631" spans="1:34" x14ac:dyDescent="0.2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</row>
    <row r="632" spans="1:34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</row>
    <row r="633" spans="1:34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</row>
    <row r="634" spans="1:34" x14ac:dyDescent="0.2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</row>
    <row r="635" spans="1:34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</row>
    <row r="636" spans="1:34" x14ac:dyDescent="0.2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</row>
    <row r="637" spans="1:34" x14ac:dyDescent="0.2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</row>
    <row r="638" spans="1:34" x14ac:dyDescent="0.2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</row>
    <row r="639" spans="1:34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</row>
    <row r="640" spans="1:34" x14ac:dyDescent="0.2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</row>
    <row r="641" spans="1:34" x14ac:dyDescent="0.2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</row>
    <row r="642" spans="1:34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</row>
    <row r="643" spans="1:34" x14ac:dyDescent="0.2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</row>
    <row r="644" spans="1:34" x14ac:dyDescent="0.2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</row>
    <row r="645" spans="1:34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</row>
    <row r="646" spans="1:34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</row>
    <row r="647" spans="1:34" x14ac:dyDescent="0.2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</row>
    <row r="648" spans="1:34" x14ac:dyDescent="0.2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</row>
    <row r="649" spans="1:34" x14ac:dyDescent="0.2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</row>
    <row r="650" spans="1:34" x14ac:dyDescent="0.2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</row>
    <row r="651" spans="1:34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</row>
    <row r="652" spans="1:34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</row>
    <row r="653" spans="1:34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</row>
    <row r="654" spans="1:34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</row>
    <row r="655" spans="1:34" x14ac:dyDescent="0.2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</row>
    <row r="656" spans="1:34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</row>
    <row r="657" spans="1:34" x14ac:dyDescent="0.2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</row>
    <row r="658" spans="1:34" x14ac:dyDescent="0.2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</row>
    <row r="659" spans="1:34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</row>
    <row r="660" spans="1:34" x14ac:dyDescent="0.2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</row>
    <row r="661" spans="1:34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</row>
    <row r="662" spans="1:34" x14ac:dyDescent="0.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</row>
    <row r="663" spans="1:34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</row>
    <row r="664" spans="1:34" x14ac:dyDescent="0.2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</row>
    <row r="665" spans="1:34" x14ac:dyDescent="0.2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</row>
    <row r="666" spans="1:34" x14ac:dyDescent="0.2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</row>
    <row r="667" spans="1:34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</row>
    <row r="668" spans="1:34" x14ac:dyDescent="0.2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</row>
    <row r="669" spans="1:34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</row>
    <row r="670" spans="1:34" x14ac:dyDescent="0.2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</row>
    <row r="671" spans="1:34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</row>
    <row r="672" spans="1:34" x14ac:dyDescent="0.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</row>
    <row r="673" spans="1:34" x14ac:dyDescent="0.2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</row>
    <row r="674" spans="1:34" x14ac:dyDescent="0.2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</row>
    <row r="675" spans="1:34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</row>
    <row r="676" spans="1:34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</row>
    <row r="677" spans="1:34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</row>
    <row r="678" spans="1:34" x14ac:dyDescent="0.2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</row>
    <row r="679" spans="1:34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</row>
    <row r="680" spans="1:34" x14ac:dyDescent="0.2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</row>
    <row r="681" spans="1:34" x14ac:dyDescent="0.2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</row>
    <row r="682" spans="1:34" x14ac:dyDescent="0.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</row>
    <row r="683" spans="1:34" x14ac:dyDescent="0.2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</row>
    <row r="684" spans="1:34" x14ac:dyDescent="0.2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</row>
    <row r="685" spans="1:34" x14ac:dyDescent="0.2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</row>
    <row r="686" spans="1:34" x14ac:dyDescent="0.2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</row>
    <row r="687" spans="1:34" x14ac:dyDescent="0.2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</row>
    <row r="688" spans="1:34" x14ac:dyDescent="0.2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</row>
    <row r="689" spans="1:34" x14ac:dyDescent="0.2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</row>
    <row r="690" spans="1:34" x14ac:dyDescent="0.2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</row>
    <row r="691" spans="1:34" x14ac:dyDescent="0.2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</row>
    <row r="692" spans="1:34" x14ac:dyDescent="0.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</row>
    <row r="693" spans="1:34" x14ac:dyDescent="0.2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</row>
    <row r="694" spans="1:34" x14ac:dyDescent="0.2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</row>
    <row r="695" spans="1:34" x14ac:dyDescent="0.2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</row>
    <row r="696" spans="1:34" x14ac:dyDescent="0.2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</row>
    <row r="697" spans="1:34" x14ac:dyDescent="0.2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</row>
    <row r="698" spans="1:34" x14ac:dyDescent="0.2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</row>
    <row r="699" spans="1:34" x14ac:dyDescent="0.2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</row>
    <row r="700" spans="1:34" x14ac:dyDescent="0.2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</row>
    <row r="701" spans="1:34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</row>
    <row r="702" spans="1:34" x14ac:dyDescent="0.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</row>
    <row r="703" spans="1:34" x14ac:dyDescent="0.2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</row>
    <row r="704" spans="1:34" x14ac:dyDescent="0.2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</row>
    <row r="705" spans="1:34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</row>
    <row r="706" spans="1:34" x14ac:dyDescent="0.2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</row>
    <row r="707" spans="1:34" x14ac:dyDescent="0.2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</row>
    <row r="708" spans="1:34" x14ac:dyDescent="0.2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</row>
    <row r="709" spans="1:34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</row>
    <row r="710" spans="1:34" x14ac:dyDescent="0.2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</row>
    <row r="711" spans="1:34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</row>
    <row r="712" spans="1:34" x14ac:dyDescent="0.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</row>
    <row r="713" spans="1:34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</row>
    <row r="714" spans="1:34" x14ac:dyDescent="0.2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</row>
    <row r="715" spans="1:34" x14ac:dyDescent="0.2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</row>
    <row r="716" spans="1:34" x14ac:dyDescent="0.2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</row>
    <row r="717" spans="1:34" x14ac:dyDescent="0.2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</row>
    <row r="718" spans="1:34" x14ac:dyDescent="0.2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</row>
    <row r="719" spans="1:34" x14ac:dyDescent="0.2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</row>
    <row r="720" spans="1:34" x14ac:dyDescent="0.2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</row>
    <row r="721" spans="1:34" x14ac:dyDescent="0.2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</row>
    <row r="722" spans="1:34" x14ac:dyDescent="0.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</row>
    <row r="723" spans="1:34" x14ac:dyDescent="0.2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</row>
    <row r="724" spans="1:34" x14ac:dyDescent="0.2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</row>
    <row r="725" spans="1:34" x14ac:dyDescent="0.2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</row>
    <row r="726" spans="1:34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</row>
    <row r="727" spans="1:34" x14ac:dyDescent="0.2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</row>
    <row r="728" spans="1:34" x14ac:dyDescent="0.2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</row>
    <row r="729" spans="1:34" x14ac:dyDescent="0.2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</row>
    <row r="730" spans="1:34" x14ac:dyDescent="0.2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</row>
    <row r="731" spans="1:34" x14ac:dyDescent="0.2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</row>
    <row r="732" spans="1:34" x14ac:dyDescent="0.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</row>
    <row r="733" spans="1:34" x14ac:dyDescent="0.2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</row>
    <row r="734" spans="1:34" x14ac:dyDescent="0.2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</row>
    <row r="735" spans="1:34" x14ac:dyDescent="0.2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</row>
    <row r="736" spans="1:34" x14ac:dyDescent="0.2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</row>
    <row r="737" spans="1:34" x14ac:dyDescent="0.2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</row>
    <row r="738" spans="1:34" x14ac:dyDescent="0.2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</row>
    <row r="739" spans="1:34" x14ac:dyDescent="0.2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</row>
    <row r="740" spans="1:34" x14ac:dyDescent="0.2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</row>
    <row r="741" spans="1:34" x14ac:dyDescent="0.2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</row>
    <row r="742" spans="1:34" x14ac:dyDescent="0.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</row>
    <row r="743" spans="1:34" x14ac:dyDescent="0.2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</row>
    <row r="744" spans="1:34" x14ac:dyDescent="0.2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</row>
    <row r="745" spans="1:34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</row>
    <row r="746" spans="1:34" x14ac:dyDescent="0.2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</row>
    <row r="747" spans="1:34" x14ac:dyDescent="0.2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</row>
    <row r="748" spans="1:34" x14ac:dyDescent="0.2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</row>
    <row r="749" spans="1:34" x14ac:dyDescent="0.2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</row>
    <row r="750" spans="1:34" x14ac:dyDescent="0.2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</row>
    <row r="751" spans="1:34" x14ac:dyDescent="0.2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</row>
    <row r="752" spans="1:34" x14ac:dyDescent="0.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</row>
    <row r="753" spans="1:34" x14ac:dyDescent="0.2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</row>
    <row r="754" spans="1:34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</row>
    <row r="755" spans="1:34" x14ac:dyDescent="0.2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</row>
    <row r="756" spans="1:34" x14ac:dyDescent="0.2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</row>
    <row r="757" spans="1:34" x14ac:dyDescent="0.2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</row>
    <row r="758" spans="1:34" x14ac:dyDescent="0.2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</row>
    <row r="759" spans="1:34" x14ac:dyDescent="0.2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</row>
    <row r="760" spans="1:34" x14ac:dyDescent="0.2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</row>
    <row r="761" spans="1:34" x14ac:dyDescent="0.2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</row>
    <row r="762" spans="1:34" x14ac:dyDescent="0.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</row>
    <row r="763" spans="1:34" x14ac:dyDescent="0.2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</row>
    <row r="764" spans="1:34" x14ac:dyDescent="0.2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</row>
    <row r="765" spans="1:34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</row>
    <row r="766" spans="1:34" x14ac:dyDescent="0.2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</row>
    <row r="767" spans="1:34" x14ac:dyDescent="0.2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</row>
    <row r="768" spans="1:34" x14ac:dyDescent="0.2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</row>
    <row r="769" spans="1:34" x14ac:dyDescent="0.2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</row>
    <row r="770" spans="1:34" x14ac:dyDescent="0.2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</row>
    <row r="771" spans="1:34" x14ac:dyDescent="0.2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</row>
    <row r="772" spans="1:34" x14ac:dyDescent="0.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</row>
    <row r="773" spans="1:34" x14ac:dyDescent="0.2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</row>
    <row r="774" spans="1:34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</row>
    <row r="775" spans="1:34" x14ac:dyDescent="0.2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</row>
    <row r="776" spans="1:34" x14ac:dyDescent="0.2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</row>
    <row r="777" spans="1:34" x14ac:dyDescent="0.2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</row>
    <row r="778" spans="1:34" x14ac:dyDescent="0.2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</row>
    <row r="779" spans="1:34" x14ac:dyDescent="0.2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</row>
    <row r="780" spans="1:34" x14ac:dyDescent="0.2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</row>
    <row r="781" spans="1:34" x14ac:dyDescent="0.2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</row>
    <row r="782" spans="1:34" x14ac:dyDescent="0.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</row>
    <row r="783" spans="1:34" x14ac:dyDescent="0.2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</row>
    <row r="784" spans="1:34" x14ac:dyDescent="0.2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</row>
    <row r="785" spans="1:34" x14ac:dyDescent="0.2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</row>
    <row r="786" spans="1:34" x14ac:dyDescent="0.2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</row>
    <row r="787" spans="1:34" x14ac:dyDescent="0.2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</row>
    <row r="788" spans="1:34" x14ac:dyDescent="0.2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</row>
    <row r="789" spans="1:34" x14ac:dyDescent="0.2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</row>
    <row r="790" spans="1:34" x14ac:dyDescent="0.2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</row>
    <row r="791" spans="1:34" x14ac:dyDescent="0.2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</row>
    <row r="792" spans="1:34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</row>
    <row r="793" spans="1:34" x14ac:dyDescent="0.2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</row>
    <row r="794" spans="1:34" x14ac:dyDescent="0.2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</row>
    <row r="795" spans="1:34" x14ac:dyDescent="0.2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</row>
    <row r="796" spans="1:34" x14ac:dyDescent="0.2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</row>
    <row r="797" spans="1:34" x14ac:dyDescent="0.2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</row>
    <row r="798" spans="1:34" x14ac:dyDescent="0.2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</row>
    <row r="799" spans="1:34" x14ac:dyDescent="0.2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</row>
    <row r="800" spans="1:34" x14ac:dyDescent="0.2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</row>
    <row r="801" spans="1:34" x14ac:dyDescent="0.2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</row>
    <row r="802" spans="1:34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</row>
    <row r="803" spans="1:34" x14ac:dyDescent="0.2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</row>
    <row r="804" spans="1:34" x14ac:dyDescent="0.2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</row>
    <row r="805" spans="1:34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</row>
    <row r="806" spans="1:34" x14ac:dyDescent="0.2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</row>
    <row r="807" spans="1:34" x14ac:dyDescent="0.2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</row>
    <row r="808" spans="1:34" x14ac:dyDescent="0.2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</row>
    <row r="809" spans="1:34" x14ac:dyDescent="0.2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</row>
    <row r="810" spans="1:34" x14ac:dyDescent="0.2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</row>
    <row r="811" spans="1:34" x14ac:dyDescent="0.2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</row>
    <row r="812" spans="1:34" x14ac:dyDescent="0.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</row>
    <row r="813" spans="1:34" x14ac:dyDescent="0.2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</row>
    <row r="814" spans="1:34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</row>
    <row r="815" spans="1:34" x14ac:dyDescent="0.2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</row>
    <row r="816" spans="1:34" x14ac:dyDescent="0.2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</row>
    <row r="817" spans="1:34" x14ac:dyDescent="0.2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</row>
    <row r="818" spans="1:34" x14ac:dyDescent="0.2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</row>
    <row r="819" spans="1:34" x14ac:dyDescent="0.2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</row>
    <row r="820" spans="1:34" x14ac:dyDescent="0.2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</row>
    <row r="821" spans="1:34" x14ac:dyDescent="0.2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</row>
    <row r="822" spans="1:34" x14ac:dyDescent="0.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</row>
    <row r="823" spans="1:34" x14ac:dyDescent="0.2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</row>
    <row r="824" spans="1:34" x14ac:dyDescent="0.2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</row>
    <row r="825" spans="1:34" x14ac:dyDescent="0.2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</row>
    <row r="826" spans="1:34" x14ac:dyDescent="0.2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</row>
    <row r="827" spans="1:34" x14ac:dyDescent="0.2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</row>
    <row r="828" spans="1:34" x14ac:dyDescent="0.2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</row>
    <row r="829" spans="1:34" x14ac:dyDescent="0.2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</row>
    <row r="830" spans="1:34" x14ac:dyDescent="0.2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</row>
    <row r="831" spans="1:34" x14ac:dyDescent="0.2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</row>
    <row r="832" spans="1:34" x14ac:dyDescent="0.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</row>
    <row r="833" spans="1:34" x14ac:dyDescent="0.2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</row>
    <row r="834" spans="1:34" x14ac:dyDescent="0.2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</row>
    <row r="835" spans="1:34" x14ac:dyDescent="0.2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</row>
    <row r="836" spans="1:34" x14ac:dyDescent="0.2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</row>
    <row r="837" spans="1:34" x14ac:dyDescent="0.2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</row>
    <row r="838" spans="1:34" x14ac:dyDescent="0.2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</row>
    <row r="839" spans="1:34" x14ac:dyDescent="0.2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</row>
    <row r="840" spans="1:34" x14ac:dyDescent="0.2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</row>
    <row r="841" spans="1:34" x14ac:dyDescent="0.2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</row>
    <row r="842" spans="1:34" x14ac:dyDescent="0.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</row>
    <row r="843" spans="1:34" x14ac:dyDescent="0.2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</row>
    <row r="844" spans="1:34" x14ac:dyDescent="0.2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</row>
    <row r="845" spans="1:34" x14ac:dyDescent="0.2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</row>
    <row r="846" spans="1:34" x14ac:dyDescent="0.2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</row>
    <row r="847" spans="1:34" x14ac:dyDescent="0.2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</row>
    <row r="848" spans="1:34" x14ac:dyDescent="0.2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</row>
    <row r="849" spans="1:34" x14ac:dyDescent="0.2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</row>
    <row r="850" spans="1:34" x14ac:dyDescent="0.2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</row>
    <row r="851" spans="1:34" x14ac:dyDescent="0.2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</row>
    <row r="852" spans="1:34" x14ac:dyDescent="0.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</row>
    <row r="853" spans="1:34" x14ac:dyDescent="0.2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</row>
    <row r="854" spans="1:34" x14ac:dyDescent="0.2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</row>
    <row r="855" spans="1:34" x14ac:dyDescent="0.2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</row>
    <row r="856" spans="1:34" x14ac:dyDescent="0.2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</row>
    <row r="857" spans="1:34" x14ac:dyDescent="0.2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</row>
    <row r="858" spans="1:34" x14ac:dyDescent="0.2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</row>
    <row r="859" spans="1:34" x14ac:dyDescent="0.2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</row>
    <row r="860" spans="1:34" x14ac:dyDescent="0.2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</row>
    <row r="861" spans="1:34" x14ac:dyDescent="0.2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</row>
    <row r="862" spans="1:34" x14ac:dyDescent="0.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</row>
    <row r="863" spans="1:34" x14ac:dyDescent="0.2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</row>
    <row r="864" spans="1:34" x14ac:dyDescent="0.2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</row>
    <row r="865" spans="1:34" x14ac:dyDescent="0.2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</row>
    <row r="866" spans="1:34" x14ac:dyDescent="0.2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</row>
    <row r="867" spans="1:34" x14ac:dyDescent="0.2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</row>
    <row r="868" spans="1:34" x14ac:dyDescent="0.2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</row>
    <row r="869" spans="1:34" x14ac:dyDescent="0.2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</row>
    <row r="870" spans="1:34" x14ac:dyDescent="0.2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</row>
    <row r="871" spans="1:34" x14ac:dyDescent="0.2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</row>
    <row r="872" spans="1:34" x14ac:dyDescent="0.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</row>
    <row r="873" spans="1:34" x14ac:dyDescent="0.2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</row>
    <row r="874" spans="1:34" x14ac:dyDescent="0.2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</row>
    <row r="875" spans="1:34" x14ac:dyDescent="0.2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</row>
    <row r="876" spans="1:34" x14ac:dyDescent="0.2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</row>
    <row r="877" spans="1:34" x14ac:dyDescent="0.2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</row>
    <row r="878" spans="1:34" x14ac:dyDescent="0.2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</row>
    <row r="879" spans="1:34" x14ac:dyDescent="0.2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</row>
    <row r="880" spans="1:34" x14ac:dyDescent="0.2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</row>
    <row r="881" spans="1:34" x14ac:dyDescent="0.2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</row>
    <row r="882" spans="1:34" x14ac:dyDescent="0.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</row>
    <row r="883" spans="1:34" x14ac:dyDescent="0.2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</row>
    <row r="884" spans="1:34" x14ac:dyDescent="0.2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</row>
    <row r="885" spans="1:34" x14ac:dyDescent="0.2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</row>
    <row r="886" spans="1:34" x14ac:dyDescent="0.2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</row>
    <row r="887" spans="1:34" x14ac:dyDescent="0.2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</row>
    <row r="888" spans="1:34" x14ac:dyDescent="0.2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</row>
    <row r="889" spans="1:34" x14ac:dyDescent="0.2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</row>
    <row r="890" spans="1:34" x14ac:dyDescent="0.2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</row>
    <row r="891" spans="1:34" x14ac:dyDescent="0.2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</row>
    <row r="892" spans="1:34" x14ac:dyDescent="0.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</row>
    <row r="893" spans="1:34" x14ac:dyDescent="0.2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</row>
    <row r="894" spans="1:34" x14ac:dyDescent="0.2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</row>
    <row r="895" spans="1:34" x14ac:dyDescent="0.2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</row>
    <row r="896" spans="1:34" x14ac:dyDescent="0.2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</row>
    <row r="897" spans="1:34" x14ac:dyDescent="0.2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</row>
    <row r="898" spans="1:34" x14ac:dyDescent="0.2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</row>
    <row r="899" spans="1:34" x14ac:dyDescent="0.2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</row>
    <row r="900" spans="1:34" x14ac:dyDescent="0.2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</row>
    <row r="901" spans="1:34" x14ac:dyDescent="0.2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</row>
    <row r="902" spans="1:34" x14ac:dyDescent="0.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</row>
    <row r="903" spans="1:34" x14ac:dyDescent="0.2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</row>
    <row r="904" spans="1:34" x14ac:dyDescent="0.2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</row>
    <row r="905" spans="1:34" x14ac:dyDescent="0.2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</row>
    <row r="906" spans="1:34" x14ac:dyDescent="0.2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</row>
    <row r="907" spans="1:34" x14ac:dyDescent="0.2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</row>
    <row r="908" spans="1:34" x14ac:dyDescent="0.2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</row>
    <row r="909" spans="1:34" x14ac:dyDescent="0.2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</row>
    <row r="910" spans="1:34" x14ac:dyDescent="0.2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</row>
    <row r="911" spans="1:34" x14ac:dyDescent="0.2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</row>
    <row r="912" spans="1:34" x14ac:dyDescent="0.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</row>
    <row r="913" spans="1:34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</row>
    <row r="914" spans="1:34" x14ac:dyDescent="0.2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</row>
    <row r="915" spans="1:34" x14ac:dyDescent="0.2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</row>
    <row r="916" spans="1:34" x14ac:dyDescent="0.2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</row>
    <row r="917" spans="1:34" x14ac:dyDescent="0.2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</row>
    <row r="918" spans="1:34" x14ac:dyDescent="0.2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</row>
    <row r="919" spans="1:34" x14ac:dyDescent="0.2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</row>
    <row r="920" spans="1:34" x14ac:dyDescent="0.2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</row>
    <row r="921" spans="1:34" x14ac:dyDescent="0.2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</row>
    <row r="922" spans="1:34" x14ac:dyDescent="0.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</row>
    <row r="923" spans="1:34" x14ac:dyDescent="0.2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</row>
    <row r="924" spans="1:34" x14ac:dyDescent="0.2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</row>
    <row r="925" spans="1:34" x14ac:dyDescent="0.2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</row>
    <row r="926" spans="1:34" x14ac:dyDescent="0.2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</row>
    <row r="927" spans="1:34" x14ac:dyDescent="0.2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</row>
    <row r="928" spans="1:34" x14ac:dyDescent="0.2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</row>
    <row r="929" spans="1:34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</row>
    <row r="930" spans="1:34" x14ac:dyDescent="0.2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</row>
    <row r="931" spans="1:34" x14ac:dyDescent="0.2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</row>
    <row r="932" spans="1:34" x14ac:dyDescent="0.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</row>
    <row r="933" spans="1:34" x14ac:dyDescent="0.2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</row>
    <row r="934" spans="1:34" x14ac:dyDescent="0.2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</row>
    <row r="935" spans="1:34" x14ac:dyDescent="0.2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</row>
    <row r="936" spans="1:34" x14ac:dyDescent="0.2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</row>
    <row r="937" spans="1:34" x14ac:dyDescent="0.2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</row>
    <row r="938" spans="1:34" x14ac:dyDescent="0.2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</row>
    <row r="939" spans="1:34" x14ac:dyDescent="0.2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</row>
    <row r="940" spans="1:34" x14ac:dyDescent="0.2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</row>
    <row r="941" spans="1:34" x14ac:dyDescent="0.2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</row>
    <row r="942" spans="1:34" x14ac:dyDescent="0.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</row>
    <row r="943" spans="1:34" x14ac:dyDescent="0.2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</row>
    <row r="944" spans="1:34" x14ac:dyDescent="0.2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</row>
    <row r="945" spans="1:34" x14ac:dyDescent="0.2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</row>
    <row r="946" spans="1:34" x14ac:dyDescent="0.2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</row>
    <row r="947" spans="1:34" x14ac:dyDescent="0.2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</row>
    <row r="948" spans="1:34" x14ac:dyDescent="0.2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</row>
    <row r="949" spans="1:34" x14ac:dyDescent="0.2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</row>
    <row r="950" spans="1:34" x14ac:dyDescent="0.2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</row>
    <row r="951" spans="1:34" x14ac:dyDescent="0.2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</row>
    <row r="952" spans="1:34" x14ac:dyDescent="0.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</row>
    <row r="953" spans="1:34" x14ac:dyDescent="0.2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</row>
    <row r="954" spans="1:34" x14ac:dyDescent="0.2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</row>
    <row r="955" spans="1:34" x14ac:dyDescent="0.2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</row>
    <row r="956" spans="1:34" x14ac:dyDescent="0.2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</row>
    <row r="957" spans="1:34" x14ac:dyDescent="0.2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</row>
    <row r="958" spans="1:34" x14ac:dyDescent="0.2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</row>
    <row r="959" spans="1:34" x14ac:dyDescent="0.2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</row>
    <row r="960" spans="1:34" x14ac:dyDescent="0.2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</row>
    <row r="961" spans="1:34" x14ac:dyDescent="0.2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</row>
    <row r="962" spans="1:34" x14ac:dyDescent="0.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</row>
    <row r="963" spans="1:34" x14ac:dyDescent="0.2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</row>
    <row r="964" spans="1:34" x14ac:dyDescent="0.2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</row>
    <row r="965" spans="1:34" x14ac:dyDescent="0.2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</row>
    <row r="966" spans="1:34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</row>
    <row r="967" spans="1:34" x14ac:dyDescent="0.2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</row>
    <row r="968" spans="1:34" x14ac:dyDescent="0.2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</row>
    <row r="969" spans="1:34" x14ac:dyDescent="0.2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</row>
    <row r="970" spans="1:34" x14ac:dyDescent="0.2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</row>
    <row r="971" spans="1:34" x14ac:dyDescent="0.2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</row>
    <row r="972" spans="1:34" x14ac:dyDescent="0.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</row>
    <row r="973" spans="1:34" x14ac:dyDescent="0.2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</row>
    <row r="974" spans="1:34" x14ac:dyDescent="0.2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</row>
    <row r="975" spans="1:34" x14ac:dyDescent="0.2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</row>
    <row r="976" spans="1:34" x14ac:dyDescent="0.2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</row>
    <row r="977" spans="1:34" x14ac:dyDescent="0.2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</row>
    <row r="978" spans="1:34" x14ac:dyDescent="0.2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</row>
    <row r="979" spans="1:34" x14ac:dyDescent="0.2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</row>
    <row r="980" spans="1:34" x14ac:dyDescent="0.2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</row>
    <row r="981" spans="1:34" x14ac:dyDescent="0.2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</row>
    <row r="982" spans="1:34" x14ac:dyDescent="0.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</row>
    <row r="983" spans="1:34" x14ac:dyDescent="0.2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</row>
    <row r="984" spans="1:34" x14ac:dyDescent="0.2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</row>
    <row r="985" spans="1:34" x14ac:dyDescent="0.2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</row>
    <row r="986" spans="1:34" x14ac:dyDescent="0.2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</row>
    <row r="987" spans="1:34" x14ac:dyDescent="0.2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</row>
    <row r="988" spans="1:34" x14ac:dyDescent="0.2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</row>
    <row r="989" spans="1:34" x14ac:dyDescent="0.2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</row>
    <row r="990" spans="1:34" x14ac:dyDescent="0.2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</row>
    <row r="991" spans="1:34" x14ac:dyDescent="0.2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</row>
    <row r="992" spans="1:34" x14ac:dyDescent="0.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</row>
    <row r="993" spans="1:34" x14ac:dyDescent="0.2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</row>
    <row r="994" spans="1:34" x14ac:dyDescent="0.2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</row>
    <row r="995" spans="1:34" x14ac:dyDescent="0.2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</row>
    <row r="996" spans="1:34" x14ac:dyDescent="0.2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</row>
    <row r="997" spans="1:34" x14ac:dyDescent="0.2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</row>
    <row r="998" spans="1:34" x14ac:dyDescent="0.2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</row>
    <row r="999" spans="1:34" x14ac:dyDescent="0.2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</row>
    <row r="1000" spans="1:34" x14ac:dyDescent="0.2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</row>
    <row r="1001" spans="1:34" x14ac:dyDescent="0.2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</row>
    <row r="1002" spans="1:34" x14ac:dyDescent="0.2">
      <c r="A1002" s="10"/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</row>
    <row r="1003" spans="1:34" x14ac:dyDescent="0.2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</row>
    <row r="1004" spans="1:34" x14ac:dyDescent="0.2">
      <c r="A1004" s="10"/>
      <c r="B1004" s="10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</row>
    <row r="1005" spans="1:34" x14ac:dyDescent="0.2">
      <c r="A1005" s="10"/>
      <c r="B1005" s="10"/>
      <c r="C1005" s="10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</row>
    <row r="1006" spans="1:34" x14ac:dyDescent="0.2">
      <c r="A1006" s="10"/>
      <c r="B1006" s="10"/>
      <c r="C1006" s="10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</row>
    <row r="1007" spans="1:34" x14ac:dyDescent="0.2">
      <c r="A1007" s="10"/>
      <c r="B1007" s="10"/>
      <c r="C1007" s="10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</row>
    <row r="1008" spans="1:34" x14ac:dyDescent="0.2">
      <c r="A1008" s="10"/>
      <c r="B1008" s="10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</row>
    <row r="1009" spans="1:34" x14ac:dyDescent="0.2">
      <c r="A1009" s="10"/>
      <c r="B1009" s="10"/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</row>
    <row r="1010" spans="1:34" x14ac:dyDescent="0.2">
      <c r="A1010" s="10"/>
      <c r="B1010" s="10"/>
      <c r="C1010" s="10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</row>
    <row r="1011" spans="1:34" x14ac:dyDescent="0.2">
      <c r="A1011" s="10"/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</row>
    <row r="1012" spans="1:34" x14ac:dyDescent="0.2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</row>
    <row r="1013" spans="1:34" x14ac:dyDescent="0.2">
      <c r="A1013" s="10"/>
      <c r="B1013" s="10"/>
      <c r="C1013" s="10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</row>
    <row r="1014" spans="1:34" x14ac:dyDescent="0.2">
      <c r="A1014" s="10"/>
      <c r="B1014" s="10"/>
      <c r="C1014" s="10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</row>
    <row r="1015" spans="1:34" x14ac:dyDescent="0.2">
      <c r="A1015" s="10"/>
      <c r="B1015" s="10"/>
      <c r="C1015" s="10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</row>
    <row r="1016" spans="1:34" x14ac:dyDescent="0.2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</row>
    <row r="1017" spans="1:34" x14ac:dyDescent="0.2">
      <c r="A1017" s="10"/>
      <c r="B1017" s="10"/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</row>
    <row r="1018" spans="1:34" x14ac:dyDescent="0.2">
      <c r="A1018" s="10"/>
      <c r="B1018" s="10"/>
      <c r="C1018" s="10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</row>
    <row r="1019" spans="1:34" x14ac:dyDescent="0.2">
      <c r="A1019" s="10"/>
      <c r="B1019" s="10"/>
      <c r="C1019" s="10"/>
      <c r="D1019" s="10"/>
      <c r="E1019" s="10"/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</row>
    <row r="1020" spans="1:34" x14ac:dyDescent="0.2">
      <c r="A1020" s="10"/>
      <c r="B1020" s="10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</row>
    <row r="1021" spans="1:34" x14ac:dyDescent="0.2">
      <c r="A1021" s="10"/>
      <c r="B1021" s="10"/>
      <c r="C1021" s="10"/>
      <c r="D1021" s="10"/>
      <c r="E1021" s="10"/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</row>
    <row r="1022" spans="1:34" x14ac:dyDescent="0.2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</row>
    <row r="1023" spans="1:34" x14ac:dyDescent="0.2">
      <c r="A1023" s="10"/>
      <c r="B1023" s="10"/>
      <c r="C1023" s="10"/>
      <c r="D1023" s="10"/>
      <c r="E1023" s="10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</row>
    <row r="1024" spans="1:34" x14ac:dyDescent="0.2">
      <c r="A1024" s="10"/>
      <c r="B1024" s="10"/>
      <c r="C1024" s="10"/>
      <c r="D1024" s="10"/>
      <c r="E1024" s="10"/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</row>
    <row r="1025" spans="1:34" x14ac:dyDescent="0.2">
      <c r="A1025" s="10"/>
      <c r="B1025" s="10"/>
      <c r="C1025" s="10"/>
      <c r="D1025" s="10"/>
      <c r="E1025" s="10"/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</row>
    <row r="1026" spans="1:34" x14ac:dyDescent="0.2">
      <c r="A1026" s="10"/>
      <c r="B1026" s="10"/>
      <c r="C1026" s="10"/>
      <c r="D1026" s="10"/>
      <c r="E1026" s="10"/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</row>
    <row r="1027" spans="1:34" x14ac:dyDescent="0.2">
      <c r="A1027" s="10"/>
      <c r="B1027" s="10"/>
      <c r="C1027" s="10"/>
      <c r="D1027" s="10"/>
      <c r="E1027" s="10"/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</row>
    <row r="1028" spans="1:34" x14ac:dyDescent="0.2">
      <c r="A1028" s="10"/>
      <c r="B1028" s="10"/>
      <c r="C1028" s="10"/>
      <c r="D1028" s="10"/>
      <c r="E1028" s="10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</row>
    <row r="1029" spans="1:34" x14ac:dyDescent="0.2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</row>
    <row r="1030" spans="1:34" x14ac:dyDescent="0.2">
      <c r="A1030" s="10"/>
      <c r="B1030" s="10"/>
      <c r="C1030" s="10"/>
      <c r="D1030" s="10"/>
      <c r="E1030" s="10"/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</row>
    <row r="1031" spans="1:34" x14ac:dyDescent="0.2">
      <c r="A1031" s="10"/>
      <c r="B1031" s="10"/>
      <c r="C1031" s="10"/>
      <c r="D1031" s="10"/>
      <c r="E1031" s="10"/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</row>
    <row r="1032" spans="1:34" x14ac:dyDescent="0.2">
      <c r="A1032" s="10"/>
      <c r="B1032" s="10"/>
      <c r="C1032" s="10"/>
      <c r="D1032" s="10"/>
      <c r="E1032" s="10"/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</row>
    <row r="1033" spans="1:34" x14ac:dyDescent="0.2">
      <c r="A1033" s="10"/>
      <c r="B1033" s="10"/>
      <c r="C1033" s="10"/>
      <c r="D1033" s="10"/>
      <c r="E1033" s="10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</row>
    <row r="1034" spans="1:34" x14ac:dyDescent="0.2">
      <c r="A1034" s="10"/>
      <c r="B1034" s="10"/>
      <c r="C1034" s="10"/>
      <c r="D1034" s="10"/>
      <c r="E1034" s="10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</row>
    <row r="1035" spans="1:34" x14ac:dyDescent="0.2">
      <c r="A1035" s="10"/>
      <c r="B1035" s="10"/>
      <c r="C1035" s="10"/>
      <c r="D1035" s="10"/>
      <c r="E1035" s="10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</row>
    <row r="1036" spans="1:34" x14ac:dyDescent="0.2">
      <c r="A1036" s="10"/>
      <c r="B1036" s="10"/>
      <c r="C1036" s="10"/>
      <c r="D1036" s="10"/>
      <c r="E1036" s="10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</row>
    <row r="1037" spans="1:34" x14ac:dyDescent="0.2">
      <c r="A1037" s="10"/>
      <c r="B1037" s="10"/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</row>
    <row r="1038" spans="1:34" x14ac:dyDescent="0.2">
      <c r="A1038" s="10"/>
      <c r="B1038" s="10"/>
      <c r="C1038" s="10"/>
      <c r="D1038" s="10"/>
      <c r="E1038" s="10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</row>
    <row r="1039" spans="1:34" x14ac:dyDescent="0.2">
      <c r="A1039" s="10"/>
      <c r="B1039" s="10"/>
      <c r="C1039" s="10"/>
      <c r="D1039" s="10"/>
      <c r="E1039" s="10"/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</row>
    <row r="1040" spans="1:34" x14ac:dyDescent="0.2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</row>
    <row r="1041" spans="1:34" x14ac:dyDescent="0.2">
      <c r="A1041" s="10"/>
      <c r="B1041" s="10"/>
      <c r="C1041" s="10"/>
      <c r="D1041" s="10"/>
      <c r="E1041" s="10"/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</row>
    <row r="1042" spans="1:34" x14ac:dyDescent="0.2">
      <c r="A1042" s="10"/>
      <c r="B1042" s="10"/>
      <c r="C1042" s="10"/>
      <c r="D1042" s="10"/>
      <c r="E1042" s="10"/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</row>
    <row r="1043" spans="1:34" x14ac:dyDescent="0.2">
      <c r="A1043" s="10"/>
      <c r="B1043" s="10"/>
      <c r="C1043" s="10"/>
      <c r="D1043" s="10"/>
      <c r="E1043" s="10"/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</row>
    <row r="1044" spans="1:34" x14ac:dyDescent="0.2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</row>
    <row r="1045" spans="1:34" x14ac:dyDescent="0.2">
      <c r="A1045" s="10"/>
      <c r="B1045" s="10"/>
      <c r="C1045" s="10"/>
      <c r="D1045" s="10"/>
      <c r="E1045" s="10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</row>
    <row r="1046" spans="1:34" x14ac:dyDescent="0.2">
      <c r="A1046" s="10"/>
      <c r="B1046" s="10"/>
      <c r="C1046" s="10"/>
      <c r="D1046" s="10"/>
      <c r="E1046" s="10"/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</row>
    <row r="1047" spans="1:34" x14ac:dyDescent="0.2">
      <c r="A1047" s="10"/>
      <c r="B1047" s="10"/>
      <c r="C1047" s="10"/>
      <c r="D1047" s="10"/>
      <c r="E1047" s="10"/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</row>
    <row r="1048" spans="1:34" x14ac:dyDescent="0.2">
      <c r="A1048" s="10"/>
      <c r="B1048" s="10"/>
      <c r="C1048" s="10"/>
      <c r="D1048" s="10"/>
      <c r="E1048" s="10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</row>
    <row r="1049" spans="1:34" x14ac:dyDescent="0.2">
      <c r="A1049" s="10"/>
      <c r="B1049" s="10"/>
      <c r="C1049" s="10"/>
      <c r="D1049" s="10"/>
      <c r="E1049" s="10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</row>
    <row r="1050" spans="1:34" x14ac:dyDescent="0.2">
      <c r="A1050" s="10"/>
      <c r="B1050" s="10"/>
      <c r="C1050" s="10"/>
      <c r="D1050" s="10"/>
      <c r="E1050" s="10"/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</row>
    <row r="1051" spans="1:34" x14ac:dyDescent="0.2">
      <c r="A1051" s="10"/>
      <c r="B1051" s="10"/>
      <c r="C1051" s="10"/>
      <c r="D1051" s="10"/>
      <c r="E1051" s="10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</row>
    <row r="1052" spans="1:34" x14ac:dyDescent="0.2">
      <c r="A1052" s="10"/>
      <c r="B1052" s="10"/>
      <c r="C1052" s="10"/>
      <c r="D1052" s="10"/>
      <c r="E1052" s="10"/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</row>
    <row r="1053" spans="1:34" x14ac:dyDescent="0.2">
      <c r="A1053" s="10"/>
      <c r="B1053" s="10"/>
      <c r="C1053" s="10"/>
      <c r="D1053" s="10"/>
      <c r="E1053" s="10"/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</row>
    <row r="1054" spans="1:34" x14ac:dyDescent="0.2">
      <c r="A1054" s="10"/>
      <c r="B1054" s="10"/>
      <c r="C1054" s="10"/>
      <c r="D1054" s="10"/>
      <c r="E1054" s="10"/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</row>
    <row r="1055" spans="1:34" x14ac:dyDescent="0.2">
      <c r="A1055" s="10"/>
      <c r="B1055" s="10"/>
      <c r="C1055" s="10"/>
      <c r="D1055" s="10"/>
      <c r="E1055" s="10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</row>
    <row r="1056" spans="1:34" x14ac:dyDescent="0.2">
      <c r="A1056" s="10"/>
      <c r="B1056" s="10"/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</row>
    <row r="1057" spans="1:34" x14ac:dyDescent="0.2">
      <c r="A1057" s="10"/>
      <c r="B1057" s="10"/>
      <c r="C1057" s="10"/>
      <c r="D1057" s="10"/>
      <c r="E1057" s="10"/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</row>
    <row r="1058" spans="1:34" x14ac:dyDescent="0.2">
      <c r="A1058" s="10"/>
      <c r="B1058" s="10"/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</row>
    <row r="1059" spans="1:34" x14ac:dyDescent="0.2">
      <c r="A1059" s="10"/>
      <c r="B1059" s="10"/>
      <c r="C1059" s="10"/>
      <c r="D1059" s="10"/>
      <c r="E1059" s="10"/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</row>
    <row r="1060" spans="1:34" x14ac:dyDescent="0.2">
      <c r="A1060" s="10"/>
      <c r="B1060" s="10"/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</row>
    <row r="1061" spans="1:34" x14ac:dyDescent="0.2">
      <c r="A1061" s="10"/>
      <c r="B1061" s="10"/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</row>
    <row r="1062" spans="1:34" x14ac:dyDescent="0.2">
      <c r="A1062" s="10"/>
      <c r="B1062" s="10"/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</row>
    <row r="1063" spans="1:34" x14ac:dyDescent="0.2">
      <c r="A1063" s="10"/>
      <c r="B1063" s="10"/>
      <c r="C1063" s="10"/>
      <c r="D1063" s="10"/>
      <c r="E1063" s="10"/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</row>
    <row r="1064" spans="1:34" x14ac:dyDescent="0.2">
      <c r="A1064" s="10"/>
      <c r="B1064" s="10"/>
      <c r="C1064" s="10"/>
      <c r="D1064" s="10"/>
      <c r="E1064" s="10"/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</row>
    <row r="1065" spans="1:34" x14ac:dyDescent="0.2">
      <c r="A1065" s="10"/>
      <c r="B1065" s="10"/>
      <c r="C1065" s="10"/>
      <c r="D1065" s="10"/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</row>
    <row r="1066" spans="1:34" x14ac:dyDescent="0.2">
      <c r="A1066" s="10"/>
      <c r="B1066" s="10"/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</row>
    <row r="1067" spans="1:34" x14ac:dyDescent="0.2">
      <c r="A1067" s="10"/>
      <c r="B1067" s="10"/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</row>
    <row r="1068" spans="1:34" x14ac:dyDescent="0.2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</row>
    <row r="1069" spans="1:34" x14ac:dyDescent="0.2">
      <c r="A1069" s="10"/>
      <c r="B1069" s="10"/>
      <c r="C1069" s="10"/>
      <c r="D1069" s="10"/>
      <c r="E1069" s="10"/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</row>
    <row r="1070" spans="1:34" x14ac:dyDescent="0.2">
      <c r="A1070" s="10"/>
      <c r="B1070" s="10"/>
      <c r="C1070" s="10"/>
      <c r="D1070" s="10"/>
      <c r="E1070" s="10"/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</row>
    <row r="1071" spans="1:34" x14ac:dyDescent="0.2">
      <c r="A1071" s="10"/>
      <c r="B1071" s="10"/>
      <c r="C1071" s="10"/>
      <c r="D1071" s="10"/>
      <c r="E1071" s="10"/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</row>
    <row r="1072" spans="1:34" x14ac:dyDescent="0.2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</row>
    <row r="1073" spans="1:34" x14ac:dyDescent="0.2">
      <c r="A1073" s="10"/>
      <c r="B1073" s="10"/>
      <c r="C1073" s="10"/>
      <c r="D1073" s="10"/>
      <c r="E1073" s="10"/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</row>
    <row r="1074" spans="1:34" x14ac:dyDescent="0.2">
      <c r="A1074" s="10"/>
      <c r="B1074" s="10"/>
      <c r="C1074" s="10"/>
      <c r="D1074" s="10"/>
      <c r="E1074" s="10"/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</row>
    <row r="1075" spans="1:34" x14ac:dyDescent="0.2">
      <c r="A1075" s="10"/>
      <c r="B1075" s="10"/>
      <c r="C1075" s="10"/>
      <c r="D1075" s="10"/>
      <c r="E1075" s="10"/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</row>
    <row r="1076" spans="1:34" x14ac:dyDescent="0.2">
      <c r="A1076" s="10"/>
      <c r="B1076" s="10"/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</row>
    <row r="1077" spans="1:34" x14ac:dyDescent="0.2">
      <c r="A1077" s="10"/>
      <c r="B1077" s="10"/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</row>
    <row r="1078" spans="1:34" x14ac:dyDescent="0.2">
      <c r="A1078" s="10"/>
      <c r="B1078" s="10"/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</row>
    <row r="1079" spans="1:34" x14ac:dyDescent="0.2">
      <c r="A1079" s="10"/>
      <c r="B1079" s="10"/>
      <c r="C1079" s="10"/>
      <c r="D1079" s="10"/>
      <c r="E1079" s="10"/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</row>
    <row r="1080" spans="1:34" x14ac:dyDescent="0.2">
      <c r="A1080" s="10"/>
      <c r="B1080" s="10"/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</row>
    <row r="1081" spans="1:34" x14ac:dyDescent="0.2">
      <c r="A1081" s="10"/>
      <c r="B1081" s="10"/>
      <c r="C1081" s="10"/>
      <c r="D1081" s="10"/>
      <c r="E1081" s="10"/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</row>
    <row r="1082" spans="1:34" x14ac:dyDescent="0.2">
      <c r="A1082" s="10"/>
      <c r="B1082" s="10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</row>
    <row r="1083" spans="1:34" x14ac:dyDescent="0.2">
      <c r="A1083" s="10"/>
      <c r="B1083" s="10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</row>
    <row r="1084" spans="1:34" x14ac:dyDescent="0.2">
      <c r="A1084" s="10"/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</row>
    <row r="1085" spans="1:34" x14ac:dyDescent="0.2">
      <c r="A1085" s="10"/>
      <c r="B1085" s="10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</row>
    <row r="1086" spans="1:34" x14ac:dyDescent="0.2">
      <c r="A1086" s="10"/>
      <c r="B1086" s="10"/>
      <c r="C1086" s="10"/>
      <c r="D1086" s="10"/>
      <c r="E1086" s="10"/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</row>
    <row r="1087" spans="1:34" x14ac:dyDescent="0.2">
      <c r="A1087" s="10"/>
      <c r="B1087" s="10"/>
      <c r="C1087" s="10"/>
      <c r="D1087" s="10"/>
      <c r="E1087" s="10"/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</row>
    <row r="1088" spans="1:34" x14ac:dyDescent="0.2">
      <c r="A1088" s="10"/>
      <c r="B1088" s="10"/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</row>
    <row r="1089" spans="1:34" x14ac:dyDescent="0.2">
      <c r="A1089" s="10"/>
      <c r="B1089" s="10"/>
      <c r="C1089" s="10"/>
      <c r="D1089" s="10"/>
      <c r="E1089" s="10"/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</row>
    <row r="1090" spans="1:34" x14ac:dyDescent="0.2">
      <c r="A1090" s="10"/>
      <c r="B1090" s="10"/>
      <c r="C1090" s="10"/>
      <c r="D1090" s="10"/>
      <c r="E1090" s="10"/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</row>
    <row r="1091" spans="1:34" x14ac:dyDescent="0.2">
      <c r="A1091" s="10"/>
      <c r="B1091" s="10"/>
      <c r="C1091" s="10"/>
      <c r="D1091" s="10"/>
      <c r="E1091" s="10"/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</row>
    <row r="1092" spans="1:34" x14ac:dyDescent="0.2">
      <c r="A1092" s="10"/>
      <c r="B1092" s="10"/>
      <c r="C1092" s="10"/>
      <c r="D1092" s="10"/>
      <c r="E1092" s="10"/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</row>
    <row r="1093" spans="1:34" x14ac:dyDescent="0.2">
      <c r="A1093" s="10"/>
      <c r="B1093" s="10"/>
      <c r="C1093" s="10"/>
      <c r="D1093" s="10"/>
      <c r="E1093" s="10"/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</row>
    <row r="1094" spans="1:34" x14ac:dyDescent="0.2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</row>
    <row r="1095" spans="1:34" x14ac:dyDescent="0.2">
      <c r="A1095" s="10"/>
      <c r="B1095" s="10"/>
      <c r="C1095" s="10"/>
      <c r="D1095" s="10"/>
      <c r="E1095" s="10"/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</row>
    <row r="1096" spans="1:34" x14ac:dyDescent="0.2">
      <c r="A1096" s="10"/>
      <c r="B1096" s="10"/>
      <c r="C1096" s="10"/>
      <c r="D1096" s="10"/>
      <c r="E1096" s="10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</row>
    <row r="1097" spans="1:34" x14ac:dyDescent="0.2">
      <c r="A1097" s="10"/>
      <c r="B1097" s="10"/>
      <c r="C1097" s="10"/>
      <c r="D1097" s="10"/>
      <c r="E1097" s="10"/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</row>
    <row r="1098" spans="1:34" x14ac:dyDescent="0.2">
      <c r="A1098" s="10"/>
      <c r="B1098" s="10"/>
      <c r="C1098" s="10"/>
      <c r="D1098" s="10"/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</row>
    <row r="1099" spans="1:34" x14ac:dyDescent="0.2">
      <c r="A1099" s="10"/>
      <c r="B1099" s="10"/>
      <c r="C1099" s="10"/>
      <c r="D1099" s="10"/>
      <c r="E1099" s="10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</row>
    <row r="1100" spans="1:34" x14ac:dyDescent="0.2">
      <c r="A1100" s="10"/>
      <c r="B1100" s="10"/>
      <c r="C1100" s="10"/>
      <c r="D1100" s="10"/>
      <c r="E1100" s="10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</row>
    <row r="1101" spans="1:34" x14ac:dyDescent="0.2">
      <c r="A1101" s="10"/>
      <c r="B1101" s="10"/>
      <c r="C1101" s="10"/>
      <c r="D1101" s="10"/>
      <c r="E1101" s="10"/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</row>
    <row r="1102" spans="1:34" x14ac:dyDescent="0.2">
      <c r="A1102" s="10"/>
      <c r="B1102" s="10"/>
      <c r="C1102" s="10"/>
      <c r="D1102" s="10"/>
      <c r="E1102" s="10"/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</row>
    <row r="1103" spans="1:34" x14ac:dyDescent="0.2">
      <c r="A1103" s="10"/>
      <c r="B1103" s="10"/>
      <c r="C1103" s="10"/>
      <c r="D1103" s="10"/>
      <c r="E1103" s="10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</row>
    <row r="1104" spans="1:34" x14ac:dyDescent="0.2">
      <c r="A1104" s="10"/>
      <c r="B1104" s="10"/>
      <c r="C1104" s="10"/>
      <c r="D1104" s="10"/>
      <c r="E1104" s="10"/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</row>
    <row r="1105" spans="1:34" x14ac:dyDescent="0.2">
      <c r="A1105" s="10"/>
      <c r="B1105" s="10"/>
      <c r="C1105" s="10"/>
      <c r="D1105" s="10"/>
      <c r="E1105" s="10"/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</row>
    <row r="1106" spans="1:34" x14ac:dyDescent="0.2">
      <c r="A1106" s="10"/>
      <c r="B1106" s="10"/>
      <c r="C1106" s="10"/>
      <c r="D1106" s="10"/>
      <c r="E1106" s="10"/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</row>
    <row r="1107" spans="1:34" x14ac:dyDescent="0.2">
      <c r="A1107" s="10"/>
      <c r="B1107" s="10"/>
      <c r="C1107" s="10"/>
      <c r="D1107" s="10"/>
      <c r="E1107" s="10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</row>
    <row r="1108" spans="1:34" x14ac:dyDescent="0.2">
      <c r="A1108" s="10"/>
      <c r="B1108" s="10"/>
      <c r="C1108" s="10"/>
      <c r="D1108" s="10"/>
      <c r="E1108" s="10"/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</row>
    <row r="1109" spans="1:34" x14ac:dyDescent="0.2">
      <c r="A1109" s="10"/>
      <c r="B1109" s="10"/>
      <c r="C1109" s="10"/>
      <c r="D1109" s="10"/>
      <c r="E1109" s="10"/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</row>
    <row r="1110" spans="1:34" x14ac:dyDescent="0.2">
      <c r="A1110" s="10"/>
      <c r="B1110" s="10"/>
      <c r="C1110" s="10"/>
      <c r="D1110" s="10"/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</row>
    <row r="1111" spans="1:34" x14ac:dyDescent="0.2">
      <c r="A1111" s="10"/>
      <c r="B1111" s="10"/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</row>
    <row r="1112" spans="1:34" x14ac:dyDescent="0.2">
      <c r="A1112" s="10"/>
      <c r="B1112" s="10"/>
      <c r="C1112" s="10"/>
      <c r="D1112" s="10"/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</row>
    <row r="1113" spans="1:34" x14ac:dyDescent="0.2">
      <c r="A1113" s="10"/>
      <c r="B1113" s="10"/>
      <c r="C1113" s="10"/>
      <c r="D1113" s="10"/>
      <c r="E1113" s="10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</row>
    <row r="1114" spans="1:34" x14ac:dyDescent="0.2">
      <c r="A1114" s="10"/>
      <c r="B1114" s="10"/>
      <c r="C1114" s="10"/>
      <c r="D1114" s="10"/>
      <c r="E1114" s="10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</row>
    <row r="1115" spans="1:34" x14ac:dyDescent="0.2">
      <c r="A1115" s="10"/>
      <c r="B1115" s="10"/>
      <c r="C1115" s="10"/>
      <c r="D1115" s="10"/>
      <c r="E1115" s="10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</row>
    <row r="1116" spans="1:34" x14ac:dyDescent="0.2">
      <c r="A1116" s="10"/>
      <c r="B1116" s="10"/>
      <c r="C1116" s="10"/>
      <c r="D1116" s="10"/>
      <c r="E1116" s="10"/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</row>
    <row r="1117" spans="1:34" x14ac:dyDescent="0.2">
      <c r="A1117" s="10"/>
      <c r="B1117" s="10"/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</row>
    <row r="1118" spans="1:34" x14ac:dyDescent="0.2">
      <c r="A1118" s="10"/>
      <c r="B1118" s="10"/>
      <c r="C1118" s="10"/>
      <c r="D1118" s="10"/>
      <c r="E1118" s="10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</row>
    <row r="1119" spans="1:34" x14ac:dyDescent="0.2">
      <c r="A1119" s="10"/>
      <c r="B1119" s="10"/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</row>
    <row r="1120" spans="1:34" x14ac:dyDescent="0.2">
      <c r="A1120" s="10"/>
      <c r="B1120" s="10"/>
      <c r="C1120" s="10"/>
      <c r="D1120" s="10"/>
      <c r="E1120" s="10"/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</row>
    <row r="1121" spans="1:34" x14ac:dyDescent="0.2">
      <c r="A1121" s="10"/>
      <c r="B1121" s="10"/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</row>
    <row r="1122" spans="1:34" x14ac:dyDescent="0.2">
      <c r="A1122" s="10"/>
      <c r="B1122" s="10"/>
      <c r="C1122" s="10"/>
      <c r="D1122" s="10"/>
      <c r="E1122" s="10"/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</row>
    <row r="1123" spans="1:34" x14ac:dyDescent="0.2">
      <c r="A1123" s="10"/>
      <c r="B1123" s="10"/>
      <c r="C1123" s="10"/>
      <c r="D1123" s="10"/>
      <c r="E1123" s="10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</row>
    <row r="1124" spans="1:34" x14ac:dyDescent="0.2">
      <c r="A1124" s="10"/>
      <c r="B1124" s="10"/>
      <c r="C1124" s="10"/>
      <c r="D1124" s="10"/>
      <c r="E1124" s="10"/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</row>
    <row r="1125" spans="1:34" x14ac:dyDescent="0.2">
      <c r="A1125" s="10"/>
      <c r="B1125" s="10"/>
      <c r="C1125" s="10"/>
      <c r="D1125" s="10"/>
      <c r="E1125" s="10"/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</row>
    <row r="1126" spans="1:34" x14ac:dyDescent="0.2">
      <c r="A1126" s="10"/>
      <c r="B1126" s="10"/>
      <c r="C1126" s="10"/>
      <c r="D1126" s="10"/>
      <c r="E1126" s="10"/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</row>
    <row r="1127" spans="1:34" x14ac:dyDescent="0.2">
      <c r="A1127" s="10"/>
      <c r="B1127" s="10"/>
      <c r="C1127" s="10"/>
      <c r="D1127" s="10"/>
      <c r="E1127" s="10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</row>
    <row r="1128" spans="1:34" x14ac:dyDescent="0.2">
      <c r="A1128" s="10"/>
      <c r="B1128" s="10"/>
      <c r="C1128" s="10"/>
      <c r="D1128" s="10"/>
      <c r="E1128" s="10"/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</row>
    <row r="1129" spans="1:34" x14ac:dyDescent="0.2">
      <c r="A1129" s="10"/>
      <c r="B1129" s="10"/>
      <c r="C1129" s="10"/>
      <c r="D1129" s="10"/>
      <c r="E1129" s="10"/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</row>
    <row r="1130" spans="1:34" x14ac:dyDescent="0.2">
      <c r="A1130" s="10"/>
      <c r="B1130" s="10"/>
      <c r="C1130" s="10"/>
      <c r="D1130" s="10"/>
      <c r="E1130" s="10"/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</row>
    <row r="1131" spans="1:34" x14ac:dyDescent="0.2">
      <c r="A1131" s="10"/>
      <c r="B1131" s="10"/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</row>
    <row r="1132" spans="1:34" x14ac:dyDescent="0.2">
      <c r="A1132" s="10"/>
      <c r="B1132" s="10"/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</row>
    <row r="1133" spans="1:34" x14ac:dyDescent="0.2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</row>
    <row r="1134" spans="1:34" x14ac:dyDescent="0.2">
      <c r="A1134" s="10"/>
      <c r="B1134" s="10"/>
      <c r="C1134" s="10"/>
      <c r="D1134" s="10"/>
      <c r="E1134" s="10"/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</row>
    <row r="1135" spans="1:34" x14ac:dyDescent="0.2">
      <c r="A1135" s="10"/>
      <c r="B1135" s="10"/>
      <c r="C1135" s="10"/>
      <c r="D1135" s="10"/>
      <c r="E1135" s="10"/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</row>
    <row r="1136" spans="1:34" x14ac:dyDescent="0.2">
      <c r="A1136" s="10"/>
      <c r="B1136" s="10"/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</row>
    <row r="1137" spans="1:34" x14ac:dyDescent="0.2">
      <c r="A1137" s="10"/>
      <c r="B1137" s="10"/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</row>
    <row r="1138" spans="1:34" x14ac:dyDescent="0.2">
      <c r="A1138" s="10"/>
      <c r="B1138" s="10"/>
      <c r="C1138" s="10"/>
      <c r="D1138" s="10"/>
      <c r="E1138" s="10"/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</row>
    <row r="1139" spans="1:34" x14ac:dyDescent="0.2">
      <c r="A1139" s="10"/>
      <c r="B1139" s="10"/>
      <c r="C1139" s="10"/>
      <c r="D1139" s="10"/>
      <c r="E1139" s="10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</row>
    <row r="1140" spans="1:34" x14ac:dyDescent="0.2">
      <c r="A1140" s="10"/>
      <c r="B1140" s="10"/>
      <c r="C1140" s="10"/>
      <c r="D1140" s="10"/>
      <c r="E1140" s="10"/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</row>
    <row r="1141" spans="1:34" x14ac:dyDescent="0.2">
      <c r="A1141" s="10"/>
      <c r="B1141" s="10"/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</row>
    <row r="1142" spans="1:34" x14ac:dyDescent="0.2">
      <c r="A1142" s="10"/>
      <c r="B1142" s="10"/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</row>
    <row r="1143" spans="1:34" x14ac:dyDescent="0.2">
      <c r="A1143" s="10"/>
      <c r="B1143" s="10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</row>
    <row r="1144" spans="1:34" x14ac:dyDescent="0.2">
      <c r="A1144" s="10"/>
      <c r="B1144" s="10"/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</row>
    <row r="1145" spans="1:34" x14ac:dyDescent="0.2">
      <c r="A1145" s="10"/>
      <c r="B1145" s="10"/>
      <c r="C1145" s="10"/>
      <c r="D1145" s="10"/>
      <c r="E1145" s="10"/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</row>
    <row r="1146" spans="1:34" x14ac:dyDescent="0.2">
      <c r="A1146" s="10"/>
      <c r="B1146" s="10"/>
      <c r="C1146" s="10"/>
      <c r="D1146" s="10"/>
      <c r="E1146" s="10"/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</row>
    <row r="1147" spans="1:34" x14ac:dyDescent="0.2">
      <c r="A1147" s="10"/>
      <c r="B1147" s="10"/>
      <c r="C1147" s="10"/>
      <c r="D1147" s="10"/>
      <c r="E1147" s="10"/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</row>
    <row r="1148" spans="1:34" x14ac:dyDescent="0.2">
      <c r="A1148" s="10"/>
      <c r="B1148" s="10"/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</row>
    <row r="1149" spans="1:34" x14ac:dyDescent="0.2">
      <c r="A1149" s="10"/>
      <c r="B1149" s="10"/>
      <c r="C1149" s="10"/>
      <c r="D1149" s="10"/>
      <c r="E1149" s="10"/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</row>
    <row r="1150" spans="1:34" x14ac:dyDescent="0.2">
      <c r="A1150" s="10"/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</row>
    <row r="1151" spans="1:34" x14ac:dyDescent="0.2">
      <c r="A1151" s="10"/>
      <c r="B1151" s="10"/>
      <c r="C1151" s="10"/>
      <c r="D1151" s="10"/>
      <c r="E1151" s="10"/>
      <c r="F1151" s="10"/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</row>
    <row r="1152" spans="1:34" x14ac:dyDescent="0.2">
      <c r="A1152" s="10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</row>
    <row r="1153" spans="1:34" x14ac:dyDescent="0.2">
      <c r="A1153" s="10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</row>
    <row r="1154" spans="1:34" x14ac:dyDescent="0.2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</row>
    <row r="1155" spans="1:34" x14ac:dyDescent="0.2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</row>
    <row r="1156" spans="1:34" x14ac:dyDescent="0.2">
      <c r="A1156" s="10"/>
      <c r="B1156" s="10"/>
      <c r="C1156" s="10"/>
      <c r="D1156" s="10"/>
      <c r="E1156" s="10"/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</row>
    <row r="1157" spans="1:34" x14ac:dyDescent="0.2">
      <c r="A1157" s="10"/>
      <c r="B1157" s="10"/>
      <c r="C1157" s="10"/>
      <c r="D1157" s="10"/>
      <c r="E1157" s="10"/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</row>
    <row r="1158" spans="1:34" x14ac:dyDescent="0.2">
      <c r="A1158" s="10"/>
      <c r="B1158" s="10"/>
      <c r="C1158" s="10"/>
      <c r="D1158" s="10"/>
      <c r="E1158" s="10"/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</row>
    <row r="1159" spans="1:34" x14ac:dyDescent="0.2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</row>
    <row r="1160" spans="1:34" x14ac:dyDescent="0.2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</row>
    <row r="1161" spans="1:34" x14ac:dyDescent="0.2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</row>
    <row r="1162" spans="1:34" x14ac:dyDescent="0.2">
      <c r="A1162" s="10"/>
      <c r="B1162" s="10"/>
      <c r="C1162" s="10"/>
      <c r="D1162" s="10"/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</row>
    <row r="1163" spans="1:34" x14ac:dyDescent="0.2">
      <c r="A1163" s="10"/>
      <c r="B1163" s="10"/>
      <c r="C1163" s="10"/>
      <c r="D1163" s="10"/>
      <c r="E1163" s="10"/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</row>
    <row r="1164" spans="1:34" x14ac:dyDescent="0.2">
      <c r="A1164" s="10"/>
      <c r="B1164" s="10"/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</row>
    <row r="1165" spans="1:34" x14ac:dyDescent="0.2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</row>
    <row r="1166" spans="1:34" x14ac:dyDescent="0.2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</row>
    <row r="1167" spans="1:34" x14ac:dyDescent="0.2">
      <c r="A1167" s="10"/>
      <c r="B1167" s="10"/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</row>
    <row r="1168" spans="1:34" x14ac:dyDescent="0.2">
      <c r="A1168" s="10"/>
      <c r="B1168" s="10"/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</row>
    <row r="1169" spans="1:34" x14ac:dyDescent="0.2">
      <c r="A1169" s="10"/>
      <c r="B1169" s="10"/>
      <c r="C1169" s="10"/>
      <c r="D1169" s="10"/>
      <c r="E1169" s="10"/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</row>
    <row r="1170" spans="1:34" x14ac:dyDescent="0.2">
      <c r="A1170" s="10"/>
      <c r="B1170" s="10"/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</row>
    <row r="1171" spans="1:34" x14ac:dyDescent="0.2">
      <c r="A1171" s="10"/>
      <c r="B1171" s="10"/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</row>
    <row r="1172" spans="1:34" x14ac:dyDescent="0.2">
      <c r="A1172" s="10"/>
      <c r="B1172" s="10"/>
      <c r="C1172" s="10"/>
      <c r="D1172" s="10"/>
      <c r="E1172" s="10"/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</row>
    <row r="1173" spans="1:34" x14ac:dyDescent="0.2">
      <c r="A1173" s="10"/>
      <c r="B1173" s="10"/>
      <c r="C1173" s="10"/>
      <c r="D1173" s="10"/>
      <c r="E1173" s="10"/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</row>
    <row r="1174" spans="1:34" x14ac:dyDescent="0.2">
      <c r="A1174" s="10"/>
      <c r="B1174" s="10"/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</row>
    <row r="1175" spans="1:34" x14ac:dyDescent="0.2">
      <c r="A1175" s="10"/>
      <c r="B1175" s="10"/>
      <c r="C1175" s="10"/>
      <c r="D1175" s="10"/>
      <c r="E1175" s="10"/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</row>
    <row r="1176" spans="1:34" x14ac:dyDescent="0.2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</row>
    <row r="1177" spans="1:34" x14ac:dyDescent="0.2">
      <c r="A1177" s="10"/>
      <c r="B1177" s="10"/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</row>
    <row r="1178" spans="1:34" x14ac:dyDescent="0.2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</row>
    <row r="1179" spans="1:34" x14ac:dyDescent="0.2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</row>
    <row r="1180" spans="1:34" x14ac:dyDescent="0.2">
      <c r="A1180" s="10"/>
      <c r="B1180" s="10"/>
      <c r="C1180" s="10"/>
      <c r="D1180" s="10"/>
      <c r="E1180" s="10"/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</row>
    <row r="1181" spans="1:34" x14ac:dyDescent="0.2">
      <c r="A1181" s="10"/>
      <c r="B1181" s="10"/>
      <c r="C1181" s="10"/>
      <c r="D1181" s="10"/>
      <c r="E1181" s="10"/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</row>
    <row r="1182" spans="1:34" x14ac:dyDescent="0.2">
      <c r="A1182" s="10"/>
      <c r="B1182" s="10"/>
      <c r="C1182" s="10"/>
      <c r="D1182" s="10"/>
      <c r="E1182" s="10"/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</row>
    <row r="1183" spans="1:34" x14ac:dyDescent="0.2">
      <c r="A1183" s="10"/>
      <c r="B1183" s="10"/>
      <c r="C1183" s="10"/>
      <c r="D1183" s="10"/>
      <c r="E1183" s="10"/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</row>
    <row r="1184" spans="1:34" x14ac:dyDescent="0.2">
      <c r="A1184" s="10"/>
      <c r="B1184" s="10"/>
      <c r="C1184" s="10"/>
      <c r="D1184" s="10"/>
      <c r="E1184" s="10"/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</row>
    <row r="1185" spans="1:34" x14ac:dyDescent="0.2">
      <c r="A1185" s="10"/>
      <c r="B1185" s="10"/>
      <c r="C1185" s="10"/>
      <c r="D1185" s="10"/>
      <c r="E1185" s="10"/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</row>
    <row r="1186" spans="1:34" x14ac:dyDescent="0.2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</row>
    <row r="1187" spans="1:34" x14ac:dyDescent="0.2">
      <c r="A1187" s="10"/>
      <c r="B1187" s="10"/>
      <c r="C1187" s="10"/>
      <c r="D1187" s="10"/>
      <c r="E1187" s="10"/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</row>
    <row r="1188" spans="1:34" x14ac:dyDescent="0.2">
      <c r="A1188" s="10"/>
      <c r="B1188" s="10"/>
      <c r="C1188" s="10"/>
      <c r="D1188" s="10"/>
      <c r="E1188" s="10"/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</row>
    <row r="1189" spans="1:34" x14ac:dyDescent="0.2">
      <c r="A1189" s="10"/>
      <c r="B1189" s="10"/>
      <c r="C1189" s="10"/>
      <c r="D1189" s="10"/>
      <c r="E1189" s="10"/>
      <c r="F1189" s="10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</row>
    <row r="1190" spans="1:34" x14ac:dyDescent="0.2">
      <c r="A1190" s="10"/>
      <c r="B1190" s="10"/>
      <c r="C1190" s="10"/>
      <c r="D1190" s="10"/>
      <c r="E1190" s="10"/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</row>
    <row r="1191" spans="1:34" x14ac:dyDescent="0.2">
      <c r="A1191" s="10"/>
      <c r="B1191" s="10"/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</row>
    <row r="1192" spans="1:34" x14ac:dyDescent="0.2">
      <c r="A1192" s="10"/>
      <c r="B1192" s="10"/>
      <c r="C1192" s="10"/>
      <c r="D1192" s="10"/>
      <c r="E1192" s="10"/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</row>
    <row r="1193" spans="1:34" x14ac:dyDescent="0.2">
      <c r="A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</row>
    <row r="1194" spans="1:34" x14ac:dyDescent="0.2">
      <c r="A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</row>
    <row r="1195" spans="1:34" x14ac:dyDescent="0.2">
      <c r="A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</row>
    <row r="1196" spans="1:34" x14ac:dyDescent="0.2">
      <c r="A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</row>
    <row r="1197" spans="1:34" x14ac:dyDescent="0.2">
      <c r="A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</row>
    <row r="1198" spans="1:34" x14ac:dyDescent="0.2">
      <c r="A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</row>
    <row r="1199" spans="1:34" x14ac:dyDescent="0.2">
      <c r="A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</row>
    <row r="1200" spans="1:34" x14ac:dyDescent="0.2">
      <c r="A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</row>
    <row r="1201" spans="1:34" x14ac:dyDescent="0.2">
      <c r="A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</row>
    <row r="1202" spans="1:34" x14ac:dyDescent="0.2">
      <c r="A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</row>
    <row r="1203" spans="1:34" x14ac:dyDescent="0.2">
      <c r="A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</row>
    <row r="1204" spans="1:34" x14ac:dyDescent="0.2">
      <c r="A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</row>
    <row r="1205" spans="1:34" x14ac:dyDescent="0.2">
      <c r="A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</row>
    <row r="1206" spans="1:34" x14ac:dyDescent="0.2">
      <c r="A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</row>
    <row r="1207" spans="1:34" x14ac:dyDescent="0.2">
      <c r="A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</row>
    <row r="1208" spans="1:34" x14ac:dyDescent="0.2">
      <c r="A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</row>
    <row r="1209" spans="1:34" x14ac:dyDescent="0.2">
      <c r="A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</row>
    <row r="1210" spans="1:34" x14ac:dyDescent="0.2">
      <c r="A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</row>
    <row r="1211" spans="1:34" x14ac:dyDescent="0.2">
      <c r="A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</row>
    <row r="1212" spans="1:34" x14ac:dyDescent="0.2">
      <c r="A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</row>
    <row r="1213" spans="1:34" x14ac:dyDescent="0.2">
      <c r="A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</row>
    <row r="1214" spans="1:34" x14ac:dyDescent="0.2">
      <c r="A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</row>
    <row r="1215" spans="1:34" x14ac:dyDescent="0.2">
      <c r="A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</row>
    <row r="1216" spans="1:34" x14ac:dyDescent="0.2">
      <c r="A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</row>
    <row r="1217" spans="1:34" x14ac:dyDescent="0.2">
      <c r="A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</row>
    <row r="1218" spans="1:34" x14ac:dyDescent="0.2">
      <c r="A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</row>
    <row r="1219" spans="1:34" x14ac:dyDescent="0.2">
      <c r="A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</row>
    <row r="1220" spans="1:34" x14ac:dyDescent="0.2">
      <c r="A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</row>
    <row r="1221" spans="1:34" x14ac:dyDescent="0.2">
      <c r="A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</row>
    <row r="1222" spans="1:34" x14ac:dyDescent="0.2">
      <c r="A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</row>
    <row r="1223" spans="1:34" x14ac:dyDescent="0.2">
      <c r="A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</row>
    <row r="1224" spans="1:34" x14ac:dyDescent="0.2"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</row>
    <row r="1225" spans="1:34" x14ac:dyDescent="0.2"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</row>
    <row r="1226" spans="1:34" x14ac:dyDescent="0.2">
      <c r="AA1226" s="10"/>
      <c r="AB1226" s="10"/>
      <c r="AC1226" s="10"/>
      <c r="AD1226" s="10"/>
      <c r="AE1226" s="10"/>
      <c r="AF1226" s="10"/>
      <c r="AG1226" s="10"/>
      <c r="AH1226" s="10"/>
    </row>
    <row r="1227" spans="1:34" x14ac:dyDescent="0.2">
      <c r="AA1227" s="10"/>
      <c r="AB1227" s="10"/>
      <c r="AC1227" s="10"/>
      <c r="AD1227" s="10"/>
      <c r="AE1227" s="10"/>
      <c r="AF1227" s="10"/>
      <c r="AG1227" s="10"/>
      <c r="AH1227" s="10"/>
    </row>
    <row r="1228" spans="1:34" x14ac:dyDescent="0.2">
      <c r="AA1228" s="10"/>
      <c r="AB1228" s="10"/>
      <c r="AC1228" s="10"/>
      <c r="AD1228" s="10"/>
      <c r="AE1228" s="10"/>
      <c r="AF1228" s="10"/>
      <c r="AG1228" s="10"/>
      <c r="AH1228" s="10"/>
    </row>
    <row r="1229" spans="1:34" x14ac:dyDescent="0.2">
      <c r="AA1229" s="10"/>
      <c r="AB1229" s="10"/>
      <c r="AC1229" s="10"/>
      <c r="AD1229" s="10"/>
      <c r="AE1229" s="10"/>
      <c r="AF1229" s="10"/>
      <c r="AG1229" s="10"/>
      <c r="AH1229" s="10"/>
    </row>
    <row r="1230" spans="1:34" x14ac:dyDescent="0.2">
      <c r="AB1230" s="10"/>
    </row>
    <row r="1231" spans="1:34" x14ac:dyDescent="0.2">
      <c r="AB1231" s="10"/>
    </row>
  </sheetData>
  <sheetProtection algorithmName="SHA-512" hashValue="ztEsZm/3EiHpgkZzpRkrbJptSQ0+GPVg/iOERWM6x5oTZvOaHgjy7lr5AFq/jfZETRJvaAG7bnAzmOQ6Kea2SA==" saltValue="MrVF1JgVvxYb+0kqL2lW3Q==" spinCount="100000" sheet="1" objects="1" scenarios="1" selectLockedCells="1"/>
  <mergeCells count="90">
    <mergeCell ref="E61:H61"/>
    <mergeCell ref="E49:H49"/>
    <mergeCell ref="E51:H51"/>
    <mergeCell ref="E53:H53"/>
    <mergeCell ref="E55:H55"/>
    <mergeCell ref="E59:H59"/>
    <mergeCell ref="T1:V83"/>
    <mergeCell ref="J57:L57"/>
    <mergeCell ref="F88:H88"/>
    <mergeCell ref="J96:L96"/>
    <mergeCell ref="AH27:AL27"/>
    <mergeCell ref="J94:L94"/>
    <mergeCell ref="J49:L49"/>
    <mergeCell ref="J41:L41"/>
    <mergeCell ref="J43:L43"/>
    <mergeCell ref="J88:L88"/>
    <mergeCell ref="J37:L37"/>
    <mergeCell ref="J33:L33"/>
    <mergeCell ref="J39:L39"/>
    <mergeCell ref="J45:L45"/>
    <mergeCell ref="E33:H33"/>
    <mergeCell ref="E35:H35"/>
    <mergeCell ref="E37:H37"/>
    <mergeCell ref="E39:H39"/>
    <mergeCell ref="E41:H41"/>
    <mergeCell ref="E43:H43"/>
    <mergeCell ref="E45:H45"/>
    <mergeCell ref="E47:H47"/>
    <mergeCell ref="B119:S119"/>
    <mergeCell ref="J31:L31"/>
    <mergeCell ref="D108:R114"/>
    <mergeCell ref="E98:H98"/>
    <mergeCell ref="J90:L90"/>
    <mergeCell ref="F81:H81"/>
    <mergeCell ref="J77:L77"/>
    <mergeCell ref="E71:H71"/>
    <mergeCell ref="E94:H94"/>
    <mergeCell ref="E96:H96"/>
    <mergeCell ref="J100:L100"/>
    <mergeCell ref="J86:L86"/>
    <mergeCell ref="E57:H57"/>
    <mergeCell ref="J55:L55"/>
    <mergeCell ref="J16:R16"/>
    <mergeCell ref="J35:L35"/>
    <mergeCell ref="J29:L29"/>
    <mergeCell ref="E21:H21"/>
    <mergeCell ref="E23:H23"/>
    <mergeCell ref="E25:H25"/>
    <mergeCell ref="E27:H27"/>
    <mergeCell ref="E29:H29"/>
    <mergeCell ref="E31:H31"/>
    <mergeCell ref="F5:P5"/>
    <mergeCell ref="C104:R104"/>
    <mergeCell ref="J81:L81"/>
    <mergeCell ref="F86:H86"/>
    <mergeCell ref="J92:L92"/>
    <mergeCell ref="E12:H12"/>
    <mergeCell ref="E14:H14"/>
    <mergeCell ref="D19:S19"/>
    <mergeCell ref="J21:L21"/>
    <mergeCell ref="J25:L25"/>
    <mergeCell ref="J27:L27"/>
    <mergeCell ref="J23:L23"/>
    <mergeCell ref="F6:P6"/>
    <mergeCell ref="J47:L47"/>
    <mergeCell ref="E69:H69"/>
    <mergeCell ref="E73:H73"/>
    <mergeCell ref="J51:L51"/>
    <mergeCell ref="J53:L53"/>
    <mergeCell ref="J69:L69"/>
    <mergeCell ref="J61:L61"/>
    <mergeCell ref="D65:S65"/>
    <mergeCell ref="D10:S10"/>
    <mergeCell ref="J59:L59"/>
    <mergeCell ref="J73:L73"/>
    <mergeCell ref="J12:R12"/>
    <mergeCell ref="J14:R14"/>
    <mergeCell ref="C116:R116"/>
    <mergeCell ref="E92:H92"/>
    <mergeCell ref="J102:L102"/>
    <mergeCell ref="E102:H102"/>
    <mergeCell ref="J98:L98"/>
    <mergeCell ref="J71:L71"/>
    <mergeCell ref="E100:H100"/>
    <mergeCell ref="F83:H83"/>
    <mergeCell ref="E79:M79"/>
    <mergeCell ref="E77:H77"/>
    <mergeCell ref="J75:L75"/>
    <mergeCell ref="E75:H75"/>
    <mergeCell ref="J83:L83"/>
  </mergeCells>
  <phoneticPr fontId="19" type="noConversion"/>
  <dataValidations count="3">
    <dataValidation type="whole" operator="greaterThanOrEqual" allowBlank="1" showInputMessage="1" showErrorMessage="1" error="O número deve ser inteiro e maior ou igual a 0 (zero)" sqref="J59:L59 J61:L61 J33:L33 J43:L43 J57:L57 J55:L55 J53:L53 J51:L51 J49:L49 J47:L47" xr:uid="{00000000-0002-0000-0100-000000000000}">
      <formula1>0</formula1>
    </dataValidation>
    <dataValidation type="decimal" operator="greaterThanOrEqual" allowBlank="1" showInputMessage="1" showErrorMessage="1" error="O número deve ser maior ou igual a 0 (zero)" sqref="J21:L21 J29:L29 J27:L27 J25:L25 J23:L23 J31:L31" xr:uid="{00000000-0002-0000-0100-000001000000}">
      <formula1>0</formula1>
    </dataValidation>
    <dataValidation type="whole" operator="greaterThanOrEqual" allowBlank="1" showInputMessage="1" showErrorMessage="1" error="O número deve ser inteiro e  maior ou igual a 0 (zero)" sqref="J45:L45 J35:L35 J37:L37 J39" xr:uid="{00000000-0002-0000-0100-000002000000}">
      <formula1>0</formula1>
    </dataValidation>
  </dataValidations>
  <printOptions horizontalCentered="1" verticalCentered="1"/>
  <pageMargins left="0.2" right="0.2" top="0.39000000000000007" bottom="0.2" header="0" footer="0"/>
  <pageSetup paperSize="9" scale="49" orientation="portrait" horizontalDpi="300" verticalDpi="300" r:id="rId1"/>
  <headerFooter>
    <oddFooter>&amp;R&amp;"Calibri,Regular"&amp;K000000&amp;D &amp;T</oddFooter>
  </headerFooter>
  <rowBreaks count="1" manualBreakCount="1">
    <brk id="64" min="1" max="18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A - Instruções</vt:lpstr>
      <vt:lpstr>B - Cálculo anual</vt:lpstr>
      <vt:lpstr>'A - Instruções'!Area_de_impressao</vt:lpstr>
      <vt:lpstr>'B - Cálculo anual'!Area_de_impressao</vt:lpstr>
      <vt:lpstr>'B - Cálculo anual'!Titulos_de_impressao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Pérola</dc:creator>
  <cp:lastModifiedBy>Dorian Bachmann</cp:lastModifiedBy>
  <cp:lastPrinted>2013-08-21T17:50:32Z</cp:lastPrinted>
  <dcterms:created xsi:type="dcterms:W3CDTF">2008-10-06T17:49:40Z</dcterms:created>
  <dcterms:modified xsi:type="dcterms:W3CDTF">2019-05-27T14:16:02Z</dcterms:modified>
</cp:coreProperties>
</file>